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25" firstSheet="12" activeTab="16"/>
  </bookViews>
  <sheets>
    <sheet name="部门财务收支预算总表01-1" sheetId="1" r:id="rId1"/>
    <sheet name="部门收入预算表01-2" sheetId="2" r:id="rId2"/>
    <sheet name="部门支出预算表01-3" sheetId="3" r:id="rId3"/>
    <sheet name="部门财政拨款收支预算总表02-1" sheetId="4" r:id="rId4"/>
    <sheet name="一般公共预算支出预算表02-2" sheetId="5" r:id="rId5"/>
    <sheet name="一般公共预算“三公”经费支出预算表03" sheetId="6" r:id="rId6"/>
    <sheet name="部门基本支出预算表04" sheetId="7" r:id="rId7"/>
    <sheet name="部门项目支出预算表05-1" sheetId="8" r:id="rId8"/>
    <sheet name="部门项目支出绩效目标表05-2" sheetId="9" r:id="rId9"/>
    <sheet name="部门政府性基金预算表06" sheetId="10" r:id="rId10"/>
    <sheet name="部门政府采购预算表07" sheetId="11" r:id="rId11"/>
    <sheet name="部门政府购买服务预算表08" sheetId="12" r:id="rId12"/>
    <sheet name="省对下转移支付预算表09-1" sheetId="13" r:id="rId13"/>
    <sheet name="省对下转移支付绩效目标表09-2" sheetId="14" r:id="rId14"/>
    <sheet name="新增资产配置表10" sheetId="15" r:id="rId15"/>
    <sheet name="中央转移支付补助项目支出预算表11" sheetId="16" r:id="rId16"/>
    <sheet name="部门项目支出中期规划预算表12" sheetId="17" r:id="rId17"/>
  </sheets>
  <calcPr calcId="144525"/>
</workbook>
</file>

<file path=xl/sharedStrings.xml><?xml version="1.0" encoding="utf-8"?>
<sst xmlns="http://schemas.openxmlformats.org/spreadsheetml/2006/main" count="1123" uniqueCount="420">
  <si>
    <t>预算01-1表</t>
  </si>
  <si>
    <t>2026年部门财务收支预算总表</t>
  </si>
  <si>
    <t>单位:元</t>
  </si>
  <si>
    <t>收        入</t>
  </si>
  <si>
    <t>支        出</t>
  </si>
  <si>
    <t>项      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</si>
  <si>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</si>
  <si>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</si>
  <si>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</si>
  <si>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</si>
  <si>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</si>
  <si>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</si>
  <si>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</si>
  <si>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</si>
  <si>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</si>
  <si>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</si>
  <si>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</si>
  <si>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</si>
  <si>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</si>
  <si>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</si>
  <si>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上年结转结余</t>
  </si>
  <si>
    <t>年终结转结余</t>
  </si>
  <si>
    <t>1、财政拨款结转结余</t>
  </si>
  <si>
    <t>2、非财政拨款结余</t>
  </si>
  <si>
    <t>收  入  总  计</t>
  </si>
  <si>
    <t>支 出 总 计</t>
  </si>
  <si>
    <t>预算01-2表</t>
  </si>
  <si>
    <t>2026年部门收入预算表</t>
  </si>
  <si>
    <t>部门（单位）代码</t>
  </si>
  <si>
    <t>部门（单位）名称</t>
  </si>
  <si>
    <t>合计</t>
  </si>
  <si>
    <t>本年收入</t>
  </si>
  <si>
    <t>小计</t>
  </si>
  <si>
    <t>一般公共预算</t>
  </si>
  <si>
    <t>政府性基金预算</t>
  </si>
  <si>
    <t>国有资本经营预算</t>
  </si>
  <si>
    <t>财政专户管理资金</t>
  </si>
  <si>
    <t>单位资金收入</t>
  </si>
  <si>
    <t>事业单位经营收入</t>
  </si>
  <si>
    <t>上级补助收入</t>
  </si>
  <si>
    <t>附属单位上缴收入</t>
  </si>
  <si>
    <t>其他收入</t>
  </si>
  <si>
    <t>非财政拨款结余</t>
  </si>
  <si>
    <t>事业收入</t>
  </si>
  <si>
    <t>203006005</t>
  </si>
  <si>
    <t>昆明市五华区人民检察院</t>
  </si>
  <si>
    <t>预算01-3表</t>
  </si>
  <si>
    <t>2026年部门支出预算表</t>
  </si>
  <si>
    <t>科目编码</t>
  </si>
  <si>
    <t>科目名称</t>
  </si>
  <si>
    <t>财政专户管理的支出</t>
  </si>
  <si>
    <t>单位资金</t>
  </si>
  <si>
    <t>事业支出</t>
  </si>
  <si>
    <t>事业单位
经营支出</t>
  </si>
  <si>
    <t>上级补助支出</t>
  </si>
  <si>
    <t>附属单位补助支出</t>
  </si>
  <si>
    <t>其他支出</t>
  </si>
  <si>
    <t>基本支出</t>
  </si>
  <si>
    <t>项目支出</t>
  </si>
  <si>
    <t>204</t>
  </si>
  <si>
    <t>公共安全支出</t>
  </si>
  <si>
    <t>20404</t>
  </si>
  <si>
    <t>检察</t>
  </si>
  <si>
    <t>2040401</t>
  </si>
  <si>
    <t>行政运行</t>
  </si>
  <si>
    <t>2040410</t>
  </si>
  <si>
    <t>检察监督</t>
  </si>
  <si>
    <t>208</t>
  </si>
  <si>
    <t>社会保障和就业支出</t>
  </si>
  <si>
    <t>20805</t>
  </si>
  <si>
    <t>行政事业单位养老支出</t>
  </si>
  <si>
    <t>2080505</t>
  </si>
  <si>
    <t>机关事业单位基本养老保险缴费支出</t>
  </si>
  <si>
    <t>20899</t>
  </si>
  <si>
    <t>其他社会保障和就业支出</t>
  </si>
  <si>
    <t>2089999</t>
  </si>
  <si>
    <t>210</t>
  </si>
  <si>
    <t>卫生健康支出</t>
  </si>
  <si>
    <t>21011</t>
  </si>
  <si>
    <t>行政事业单位医疗</t>
  </si>
  <si>
    <t>2101101</t>
  </si>
  <si>
    <t>行政单位医疗</t>
  </si>
  <si>
    <t>2101103</t>
  </si>
  <si>
    <t>公务员医疗补助</t>
  </si>
  <si>
    <t>2101199</t>
  </si>
  <si>
    <t>其他行政事业单位医疗支出</t>
  </si>
  <si>
    <t>221</t>
  </si>
  <si>
    <t>住房保障支出</t>
  </si>
  <si>
    <t>22102</t>
  </si>
  <si>
    <t>住房改革支出</t>
  </si>
  <si>
    <t>2210201</t>
  </si>
  <si>
    <t>住房公积金</t>
  </si>
  <si>
    <t>合  计</t>
  </si>
  <si>
    <t>预算02-1表</t>
  </si>
  <si>
    <t>2026年财政拨款收支预算总表</t>
  </si>
  <si>
    <t>支出功能分类科目</t>
  </si>
  <si>
    <t>一、本年收入</t>
  </si>
  <si>
    <t>一、本年支出</t>
  </si>
  <si>
    <t>（一）一般公共预算拨款</t>
  </si>
  <si>
    <t>（二）政府性基金预算拨款</t>
  </si>
  <si>
    <t>（三）国有资本经营预算拨款</t>
  </si>
  <si>
    <t>二、上年结转</t>
  </si>
  <si>
    <t>二、年终结转结余</t>
  </si>
  <si>
    <t>收 入 总 计</t>
  </si>
  <si>
    <t>预算02-2表</t>
  </si>
  <si>
    <t>2026年一般公共预算支出预算表（按功能科目分类）</t>
  </si>
  <si>
    <t>部门预算支出功能分类科目</t>
  </si>
  <si>
    <t>人员经费</t>
  </si>
  <si>
    <t>公用经费</t>
  </si>
  <si>
    <t>1</t>
  </si>
  <si>
    <t>2</t>
  </si>
  <si>
    <t>3</t>
  </si>
  <si>
    <t>4</t>
  </si>
  <si>
    <t>5</t>
  </si>
  <si>
    <t>6</t>
  </si>
  <si>
    <t>预算03表</t>
  </si>
  <si>
    <t>2026年一般公共预算“三公”经费支出预算表</t>
  </si>
  <si>
    <t>单位：元</t>
  </si>
  <si>
    <t>“三公”经费合计</t>
  </si>
  <si>
    <t>因公出国（境）费</t>
  </si>
  <si>
    <t>公务用车购置及运行费</t>
  </si>
  <si>
    <t>公务接待费</t>
  </si>
  <si>
    <t>公务用车购置费</t>
  </si>
  <si>
    <t>公务用车运行费</t>
  </si>
  <si>
    <t>预算04表</t>
  </si>
  <si>
    <t>2026年部门基本支出预算表</t>
  </si>
  <si>
    <t>单位名称</t>
  </si>
  <si>
    <t>项目代码</t>
  </si>
  <si>
    <t>项目名称</t>
  </si>
  <si>
    <t>功能科目编码</t>
  </si>
  <si>
    <t>功能科目名称</t>
  </si>
  <si>
    <t>经济科目编码</t>
  </si>
  <si>
    <t>经济科目名称</t>
  </si>
  <si>
    <t>资金来源</t>
  </si>
  <si>
    <t>财政拨款结转结余</t>
  </si>
  <si>
    <t>全年数</t>
  </si>
  <si>
    <t>已提前安排</t>
  </si>
  <si>
    <t>抵扣上年垫付资金</t>
  </si>
  <si>
    <t>本次下达</t>
  </si>
  <si>
    <t>另文下达</t>
  </si>
  <si>
    <t>事业单位
经营收入</t>
  </si>
  <si>
    <t>530000200000000004834</t>
  </si>
  <si>
    <t>聘用制书记员补助经费</t>
  </si>
  <si>
    <t>30199</t>
  </si>
  <si>
    <t>其他工资福利支出</t>
  </si>
  <si>
    <t>530000210000000038848</t>
  </si>
  <si>
    <t>行政人员支出工资</t>
  </si>
  <si>
    <t>30101</t>
  </si>
  <si>
    <t>基本工资</t>
  </si>
  <si>
    <t>30102</t>
  </si>
  <si>
    <t>津贴补贴</t>
  </si>
  <si>
    <t>30103</t>
  </si>
  <si>
    <t>奖金</t>
  </si>
  <si>
    <t>530000210000000038850</t>
  </si>
  <si>
    <t>社会保障缴费</t>
  </si>
  <si>
    <t>30108</t>
  </si>
  <si>
    <t>机关事业单位基本养老保险缴费</t>
  </si>
  <si>
    <t>30112</t>
  </si>
  <si>
    <t>其他社会保障缴费</t>
  </si>
  <si>
    <t>30110</t>
  </si>
  <si>
    <t>职工基本医疗保险缴费</t>
  </si>
  <si>
    <t>30111</t>
  </si>
  <si>
    <t>公务员医疗补助缴费</t>
  </si>
  <si>
    <t>530000210000000038852</t>
  </si>
  <si>
    <t>30113</t>
  </si>
  <si>
    <t>530000210000000038855</t>
  </si>
  <si>
    <t>公车购置及运维费</t>
  </si>
  <si>
    <t>30231</t>
  </si>
  <si>
    <t>公务用车运行维护费</t>
  </si>
  <si>
    <t>530000210000000038857</t>
  </si>
  <si>
    <t>30217</t>
  </si>
  <si>
    <t>530000210000000038858</t>
  </si>
  <si>
    <t>行政人员公务交通补贴</t>
  </si>
  <si>
    <t>30239</t>
  </si>
  <si>
    <t>其他交通费用</t>
  </si>
  <si>
    <t>530000210000000038859</t>
  </si>
  <si>
    <t>工会经费</t>
  </si>
  <si>
    <t>30228</t>
  </si>
  <si>
    <t>530000210000000038860</t>
  </si>
  <si>
    <t>一般公用经费</t>
  </si>
  <si>
    <t>30201</t>
  </si>
  <si>
    <t>办公费</t>
  </si>
  <si>
    <t>30204</t>
  </si>
  <si>
    <t>手续费</t>
  </si>
  <si>
    <t>30205</t>
  </si>
  <si>
    <t>水费</t>
  </si>
  <si>
    <t>30206</t>
  </si>
  <si>
    <t>电费</t>
  </si>
  <si>
    <t>30207</t>
  </si>
  <si>
    <t>邮电费</t>
  </si>
  <si>
    <t>30211</t>
  </si>
  <si>
    <t>差旅费</t>
  </si>
  <si>
    <t>30213</t>
  </si>
  <si>
    <t>维修（护）费</t>
  </si>
  <si>
    <t>30299</t>
  </si>
  <si>
    <t>其他商品和服务支出</t>
  </si>
  <si>
    <t>530000221100000171795</t>
  </si>
  <si>
    <t>人民警察加班补贴经费</t>
  </si>
  <si>
    <t>530000241100002221043</t>
  </si>
  <si>
    <t>行政人员绩效奖</t>
  </si>
  <si>
    <t>预算05-1表</t>
  </si>
  <si>
    <t>2026年部门项目支出预算表</t>
  </si>
  <si>
    <t>项目分类</t>
  </si>
  <si>
    <t>项目单位</t>
  </si>
  <si>
    <t>本年拨款</t>
  </si>
  <si>
    <t>其中：本次下达</t>
  </si>
  <si>
    <t>2025年第二批政法转移支付办案业务及业务装备经费</t>
  </si>
  <si>
    <t>事业发展类</t>
  </si>
  <si>
    <t>530000251100004320262</t>
  </si>
  <si>
    <t>30226</t>
  </si>
  <si>
    <t>劳务费</t>
  </si>
  <si>
    <t>30227</t>
  </si>
  <si>
    <t>委托业务费</t>
  </si>
  <si>
    <t>2025年第一批政法转移支付办案业务及业务装备经费</t>
  </si>
  <si>
    <t>530000251100004029631</t>
  </si>
  <si>
    <t>30202</t>
  </si>
  <si>
    <t>印刷费</t>
  </si>
  <si>
    <t>30216</t>
  </si>
  <si>
    <t>培训费</t>
  </si>
  <si>
    <t>31002</t>
  </si>
  <si>
    <t>办公设备购置</t>
  </si>
  <si>
    <t>31003</t>
  </si>
  <si>
    <t>专用设备购置</t>
  </si>
  <si>
    <t>31007</t>
  </si>
  <si>
    <t>信息网络及软件购置更新</t>
  </si>
  <si>
    <t>2025年度打击涉烟违法犯罪工作补助经费</t>
  </si>
  <si>
    <t>530000251100004466328</t>
  </si>
  <si>
    <t>非同级财政保障（对个人和家庭的补助）经费</t>
  </si>
  <si>
    <t>对个人和家庭的补助</t>
  </si>
  <si>
    <t>530000231100001083506</t>
  </si>
  <si>
    <t>30305</t>
  </si>
  <si>
    <t>生活补助</t>
  </si>
  <si>
    <t>30399</t>
  </si>
  <si>
    <t>其他对个人和家庭的补助</t>
  </si>
  <si>
    <t>非同级财政保障（其他人员支出）经费</t>
  </si>
  <si>
    <t>其他人员支出</t>
  </si>
  <si>
    <t>530000231100001083615</t>
  </si>
  <si>
    <t>非同级财政保障（社会保障缴费）经费</t>
  </si>
  <si>
    <t>530000231100001082732</t>
  </si>
  <si>
    <t>非同级财政保障（特定目标类）经费</t>
  </si>
  <si>
    <t>530000200000000003259</t>
  </si>
  <si>
    <t>30306</t>
  </si>
  <si>
    <t>救济费</t>
  </si>
  <si>
    <t>31006</t>
  </si>
  <si>
    <t>大型修缮</t>
  </si>
  <si>
    <t>检察业务综合保障经费</t>
  </si>
  <si>
    <t>其他运转类</t>
  </si>
  <si>
    <t>530000231100001088054</t>
  </si>
  <si>
    <t>30209</t>
  </si>
  <si>
    <t>物业管理费</t>
  </si>
  <si>
    <t>预算05-2表</t>
  </si>
  <si>
    <t>2026年部门项目支出绩效目标表</t>
  </si>
  <si>
    <t>单位名称、项目名称</t>
  </si>
  <si>
    <t>项目年度绩效目标</t>
  </si>
  <si>
    <t>一级指标</t>
  </si>
  <si>
    <t>二级指标</t>
  </si>
  <si>
    <t>三级指标</t>
  </si>
  <si>
    <t>指标性质</t>
  </si>
  <si>
    <t>指标值</t>
  </si>
  <si>
    <t>度量单位</t>
  </si>
  <si>
    <t>指标属性</t>
  </si>
  <si>
    <t>指标内容</t>
  </si>
  <si>
    <t xml:space="preserve">2026年目标：
本项目用于：1.2026年办公区及办案工作区物业管理费开支，用于购买保洁服务、安保服务、绿化服务、会议保障服务等后勤服务，我院将加强对办案工作区的物业安保人员、清洁人员、绿化人员的管理，提升物业人员的服务态度，维护办公大楼的正常运转，提高检察干警对物业管理的满意度，保障检察业务工作正常开展。
2.用于保障办案业务差旅费，保证办案质量，提升办案质效；                              
3.用于保障办公区及办案工作区日常零星维修维护费用；        
4.用于保障听证员参与司法听证活动、公益诉讼生态环境损害评估等个人劳务费支出；
5.用于保障检察业务宣传物料设计制作等委托业务费开支；
6.用于保障检察信息系统分级保护测评、等级保护测评、信息系统开发及升级、信息软件购置等支出，提升检察业务办案信息化水平。
</t>
  </si>
  <si>
    <t>产出指标</t>
  </si>
  <si>
    <t>数量指标</t>
  </si>
  <si>
    <t>信息软件购置计划完成率</t>
  </si>
  <si>
    <t>&gt;=</t>
  </si>
  <si>
    <t>95</t>
  </si>
  <si>
    <t>%</t>
  </si>
  <si>
    <t>定量指标</t>
  </si>
  <si>
    <t>反映部门购置计划执行情况购置计划执行情况。
购置计划完成率=（实际购置交付装备数量/计划购置交付装备数量）*100%。</t>
  </si>
  <si>
    <t xml:space="preserve">2026年目标：
本项目用于：1.2026年办公区及办案工作区物业管理费开支，用于购买保洁服务、安保服务、绿化服务、会议保障服务等后勤服务，我院将加强对办案工作区的物业安保人员、清洁人员、绿化人员的管理，提升物业人员的服务态度，维护办公大楼的正常运转，提高检察干警对物业管理的满意度，保障检察业务工作正常开展。
2.用于保障办案业务差旅费，保证办案质量，提升办案质效；                              
3.用于保障办公区及办案工作区日常零星维修维护费用；        
4.用于保障听证员参与司法听证活动、公益诉讼生态环境损害评估等个人劳务费支出；
5.用于保障检察业务宣传物料设计制作等委托业务费开支；
5.用于保障检察信息系统分级保护测评、等级保护测评、信息系统开发及升级、信息软件购置等支出，提升检察业务办案信息化水平。
</t>
  </si>
  <si>
    <t>会务保障完成率</t>
  </si>
  <si>
    <t>反映会务保障完成情况。会务保障完成率=保障会务数/会务数*100%</t>
  </si>
  <si>
    <t>全年各类案件公开听证数</t>
  </si>
  <si>
    <t>40</t>
  </si>
  <si>
    <t>件</t>
  </si>
  <si>
    <t>反映案件听证公开数=实际公开听证案件数。</t>
  </si>
  <si>
    <t>质量指标</t>
  </si>
  <si>
    <t>政府采购率</t>
  </si>
  <si>
    <t>99</t>
  </si>
  <si>
    <t>反映实行政府采购的情况。政府采购率=实行政府采购的项目数/采购限额标准以上项目数*100%</t>
  </si>
  <si>
    <t>卫生保洁合格率</t>
  </si>
  <si>
    <t>反映卫生保洁检查验收合格的情况。卫生保洁合格率=卫生保洁检查验收合格次数/卫生保洁总次数*100%</t>
  </si>
  <si>
    <t>物管人员在岗率</t>
  </si>
  <si>
    <t>反映安保、消防服务人员等物管人员在岗的情况。物管人员在岗率=实际在岗工时/应在岗工时*100%</t>
  </si>
  <si>
    <t>检察信息系统开发验收合格率</t>
  </si>
  <si>
    <t>=</t>
  </si>
  <si>
    <t>100</t>
  </si>
  <si>
    <t>检察信息系统开发验收合格率=检察信息系统开发验收合格数/检察信息系统开发完成数*100%。</t>
  </si>
  <si>
    <t>信息系统正常运行率</t>
  </si>
  <si>
    <t>反映信息系统正常运行情况。
信息系统正常运行率=系统正常运行数/总运行数*100%。</t>
  </si>
  <si>
    <t>时效指标</t>
  </si>
  <si>
    <t>零星修缮（维修）及时率</t>
  </si>
  <si>
    <t>反映零星修缮（维修）及时的情况。零星修缮（维修）及时率=在规定时间内完成零星修缮（维修）数量/报修数量*100%</t>
  </si>
  <si>
    <t>信息系统运行维护响应时间</t>
  </si>
  <si>
    <t>&lt;=</t>
  </si>
  <si>
    <t>30</t>
  </si>
  <si>
    <t>分钟</t>
  </si>
  <si>
    <t>反映信息系统运行维护响应情况。</t>
  </si>
  <si>
    <t>效益指标</t>
  </si>
  <si>
    <t>社会效益</t>
  </si>
  <si>
    <t>设施设备（系统)发生故障次数</t>
  </si>
  <si>
    <t>次</t>
  </si>
  <si>
    <t>反映电梯、空调、消防、安保、会议系统等设施设备发生故障的情况。</t>
  </si>
  <si>
    <t>听证员劳务费兑现足额率</t>
  </si>
  <si>
    <t>反映听证员劳务费足额兑现是鼓励听证员参与司法听证活动的首要保障。听证员劳务费足额兑现率=听证员劳务费足额兑现计划数/听证员劳务费足额兑现应兑现数*100%。</t>
  </si>
  <si>
    <t>满意度指标</t>
  </si>
  <si>
    <t>服务对象满意度</t>
  </si>
  <si>
    <t>物业服务受益人员满意度</t>
  </si>
  <si>
    <t>反映检察干警对保安、保洁、餐饮服务、绿化养护服务等物业服务的满意程度。</t>
  </si>
  <si>
    <t>参与方对公开听证工作的满意度</t>
  </si>
  <si>
    <t>反映参与方对检察公开听证工作的满意度。参与方对检察公开听证工作的满意度=（满意问卷数/总问卷数）*100%</t>
  </si>
  <si>
    <t>检察干警对信息化建设成效满意度</t>
  </si>
  <si>
    <t>反映检察干警对信息化建设成效满意度的情况。
检察干警对信息化建设成效满意度 =表示满意的人数/参加调查的人数*100%。</t>
  </si>
  <si>
    <t>项目2026年目标为：
本项目的实施一是地方财政拨付资金用于保障我院开展司法救助工作。围绕“救急、救困、化解矛盾、促进和谐”的核心目标，规范高效地使用司法救助资金，切实解决符合救助条件的案件当事人的急迫困难，有效化解涉法涉诉信访矛盾，提升人民群众的司法获得感和满意度，实现政治效果、法律效果和社会效果的有机统一。
本项目的实施二是地方财政拨付资金用于保障我院办案场所的修缮改造。围绕“保障安全、优化功能、提升智能、规范管理”的核心要求，在本年度内，按计划完成既定办案场所的修缮改造任务，显著消除安全隐患，改善办案环境，提升科技应用水平，为检察履职提高更加坚实可靠的物质保障。</t>
  </si>
  <si>
    <t>司法救助经费足额兑现率</t>
  </si>
  <si>
    <t>"反映国家司法救助的兑现情况。国家司法救助经费兑现率=已兑现国家司法救助经费数/应兑现国家司法救助经费数*100%"</t>
  </si>
  <si>
    <t>维修改造内容完成率</t>
  </si>
  <si>
    <t>反映是否按照计划内容完成维修改造。
维修改造完成率=实际维修改造内容/计划维修改造内容*100%</t>
  </si>
  <si>
    <t>司法救助人数</t>
  </si>
  <si>
    <t>人</t>
  </si>
  <si>
    <t>反映强化司法救助工作完成情况。</t>
  </si>
  <si>
    <t>维修验收合格率</t>
  </si>
  <si>
    <t>反映大中型维修改造达标的情况。
维修验收合格率=维修验收合格面积/维修覆盖面积*100%</t>
  </si>
  <si>
    <t>国家司法救助资金使用的合规性</t>
  </si>
  <si>
    <t>反映国家司法救助经费的使用情况。</t>
  </si>
  <si>
    <t>办案场所大型修缮经费合规性</t>
  </si>
  <si>
    <t xml:space="preserve">反映办案场所大型修缮经费使用的合规性。
</t>
  </si>
  <si>
    <t>司法救助经费兑现时限</t>
  </si>
  <si>
    <t>10</t>
  </si>
  <si>
    <t>日</t>
  </si>
  <si>
    <t>反映国家赔偿经费兑现时效情况。</t>
  </si>
  <si>
    <t>修缮改造项目完成及时率</t>
  </si>
  <si>
    <t>反映是否按照计划完成维修改造项目。
项目完成及时率=实际完成项目进度/计划项目进度*100%</t>
  </si>
  <si>
    <t>11月底前项目支出进度</t>
  </si>
  <si>
    <t>指标设定主要结合财政部门对项目经费支出进度的考核开展，确保11月底前完成年度项目整体支出，预算执行完成情况达到95%。</t>
  </si>
  <si>
    <t>信访案件救助后息诉罢访率</t>
  </si>
  <si>
    <t>反映信访案件救助后息诉罢访情况。</t>
  </si>
  <si>
    <t>司法救助案件受理率</t>
  </si>
  <si>
    <t>90</t>
  </si>
  <si>
    <t xml:space="preserve">指标设置反映检察机关对司法救助案件的受理情况，保护救助人合法权益。
</t>
  </si>
  <si>
    <t>被救助群众满意度</t>
  </si>
  <si>
    <t>反映被救助群众对救助事项的满意情况。
救助群众满意度=被救助群众认可满意的数量/被调查救助群众总数*100%</t>
  </si>
  <si>
    <t>办案场所使用对象满意度</t>
  </si>
  <si>
    <t>反映维修改造项目的使用对象对维修改造项目改造后的满意程度。</t>
  </si>
  <si>
    <t>预算06表</t>
  </si>
  <si>
    <t>2026年政府性基金预算支出预算表</t>
  </si>
  <si>
    <t>政府性基金预算支出</t>
  </si>
  <si>
    <t>注：本表无数据。</t>
  </si>
  <si>
    <t>预算07表</t>
  </si>
  <si>
    <t>2026年部门政府采购预算表</t>
  </si>
  <si>
    <t>预算项目</t>
  </si>
  <si>
    <t>采购项目</t>
  </si>
  <si>
    <t>采购品目</t>
  </si>
  <si>
    <t>计量
单位</t>
  </si>
  <si>
    <t>数量</t>
  </si>
  <si>
    <t>面向中小企业预留资金</t>
  </si>
  <si>
    <t>政府性
基金</t>
  </si>
  <si>
    <t>国有资本经营收益</t>
  </si>
  <si>
    <t>财政专户管理的收入</t>
  </si>
  <si>
    <t>单位自筹</t>
  </si>
  <si>
    <t>办案工作区及办公区后勤管理服务</t>
  </si>
  <si>
    <t>C21040001 物业管理服务</t>
  </si>
  <si>
    <t>项</t>
  </si>
  <si>
    <t>预算08表</t>
  </si>
  <si>
    <t>2026年部门政府购买服务预算表</t>
  </si>
  <si>
    <t>政府购买服务项目</t>
  </si>
  <si>
    <t>政府购买服务目录</t>
  </si>
  <si>
    <t>预算09-1表</t>
  </si>
  <si>
    <t>2026年省对下转移支付预算表</t>
  </si>
  <si>
    <t>单位名称（项目）</t>
  </si>
  <si>
    <t>地区</t>
  </si>
  <si>
    <t>政府性基金</t>
  </si>
  <si>
    <t>昆明</t>
  </si>
  <si>
    <t>昭通</t>
  </si>
  <si>
    <t>曲靖</t>
  </si>
  <si>
    <t>玉溪</t>
  </si>
  <si>
    <t>红河</t>
  </si>
  <si>
    <t>文山</t>
  </si>
  <si>
    <t>普洱</t>
  </si>
  <si>
    <t>西双版纳</t>
  </si>
  <si>
    <t>楚雄</t>
  </si>
  <si>
    <t>大理</t>
  </si>
  <si>
    <t>保山</t>
  </si>
  <si>
    <t>德宏</t>
  </si>
  <si>
    <t>丽江</t>
  </si>
  <si>
    <t>怒江</t>
  </si>
  <si>
    <t>迪庆</t>
  </si>
  <si>
    <t>临沧</t>
  </si>
  <si>
    <t>宣威</t>
  </si>
  <si>
    <t>腾冲</t>
  </si>
  <si>
    <t>镇雄</t>
  </si>
  <si>
    <t>未分配到地区数</t>
  </si>
  <si>
    <t>预算09-2表</t>
  </si>
  <si>
    <t>2026年省对下转移支付绩效目标表</t>
  </si>
  <si>
    <t>预算10表</t>
  </si>
  <si>
    <t>2026年新增资产配置表</t>
  </si>
  <si>
    <t>资产类别</t>
  </si>
  <si>
    <t>资产分类代码.名称</t>
  </si>
  <si>
    <t>资产名称</t>
  </si>
  <si>
    <t>计量单位</t>
  </si>
  <si>
    <t>财政部门批复数（元）</t>
  </si>
  <si>
    <t>单价</t>
  </si>
  <si>
    <t>金额</t>
  </si>
  <si>
    <t>7</t>
  </si>
  <si>
    <t>8</t>
  </si>
  <si>
    <t>注：涉及土地使用权、房屋、公务用车购置，按照现行相关管理制度规定报批，以职能部门审批意见为准。</t>
  </si>
  <si>
    <t>预算11表</t>
  </si>
  <si>
    <t>2026年中央转移支付补助项目支出预算表</t>
  </si>
  <si>
    <t>上级补助</t>
  </si>
  <si>
    <t>预算12表</t>
  </si>
  <si>
    <t>2026年部门项目支出中期规划预算表</t>
  </si>
  <si>
    <t>项目级次</t>
  </si>
  <si>
    <t>2026年</t>
  </si>
  <si>
    <t>2027年</t>
  </si>
  <si>
    <t>2028年</t>
  </si>
  <si>
    <t>229 其他运转类</t>
  </si>
  <si>
    <t>本级</t>
  </si>
  <si>
    <t/>
  </si>
</sst>
</file>

<file path=xl/styles.xml><?xml version="1.0" encoding="utf-8"?>
<styleSheet xmlns="http://schemas.openxmlformats.org/spreadsheetml/2006/main">
  <numFmts count="9">
    <numFmt numFmtId="41" formatCode="_ * #,##0_ ;_ * \-#,##0_ ;_ * &quot;-&quot;_ ;_ @_ "/>
    <numFmt numFmtId="42" formatCode="_ &quot;￥&quot;* #,##0_ ;_ &quot;￥&quot;* \-#,##0_ ;_ &quot;￥&quot;* &quot;-&quot;_ ;_ @_ "/>
    <numFmt numFmtId="176" formatCode="yyyy\-mm\-dd"/>
    <numFmt numFmtId="44" formatCode="_ &quot;￥&quot;* #,##0.00_ ;_ &quot;￥&quot;* \-#,##0.00_ ;_ &quot;￥&quot;* &quot;-&quot;??_ ;_ @_ "/>
    <numFmt numFmtId="177" formatCode="#,##0;\-#,##0;;@"/>
    <numFmt numFmtId="178" formatCode="hh:mm:ss"/>
    <numFmt numFmtId="179" formatCode="#,##0.00;\-#,##0.00;;@"/>
    <numFmt numFmtId="43" formatCode="_ * #,##0.00_ ;_ * \-#,##0.00_ ;_ * &quot;-&quot;??_ ;_ @_ "/>
    <numFmt numFmtId="180" formatCode="yyyy\-mm\-dd\ hh:mm:ss"/>
  </numFmts>
  <fonts count="42">
    <font>
      <sz val="11"/>
      <color theme="1"/>
      <name val="宋体"/>
      <charset val="134"/>
      <scheme val="minor"/>
    </font>
    <font>
      <sz val="10"/>
      <color rgb="FF000000"/>
      <name val="宋体"/>
      <charset val="134"/>
    </font>
    <font>
      <b/>
      <sz val="21"/>
      <color rgb="FF000000"/>
      <name val="宋体"/>
      <charset val="134"/>
    </font>
    <font>
      <sz val="9"/>
      <color rgb="FF000000"/>
      <name val="宋体"/>
      <charset val="134"/>
    </font>
    <font>
      <sz val="11"/>
      <color rgb="FF000000"/>
      <name val="宋体"/>
      <charset val="134"/>
    </font>
    <font>
      <sz val="9"/>
      <color theme="1"/>
      <name val="宋体"/>
      <charset val="134"/>
    </font>
    <font>
      <b/>
      <sz val="23"/>
      <color rgb="FF000000"/>
      <name val="宋体"/>
      <charset val="134"/>
    </font>
    <font>
      <sz val="10"/>
      <name val="宋体"/>
      <charset val="134"/>
    </font>
    <font>
      <sz val="9"/>
      <name val="宋体"/>
      <charset val="134"/>
    </font>
    <font>
      <b/>
      <sz val="19.5"/>
      <name val="宋体"/>
      <charset val="134"/>
    </font>
    <font>
      <sz val="10.5"/>
      <name val="宋体"/>
      <charset val="134"/>
    </font>
    <font>
      <sz val="9"/>
      <name val="SimSun"/>
      <charset val="134"/>
    </font>
    <font>
      <b/>
      <sz val="22"/>
      <color rgb="FF000000"/>
      <name val="宋体"/>
      <charset val="134"/>
    </font>
    <font>
      <sz val="10.5"/>
      <color rgb="FF000000"/>
      <name val="宋体"/>
      <charset val="134"/>
    </font>
    <font>
      <sz val="11"/>
      <color theme="1"/>
      <name val="宋体"/>
      <charset val="134"/>
    </font>
    <font>
      <sz val="9.75"/>
      <color rgb="FF000000"/>
      <name val="SimSun"/>
      <charset val="134"/>
    </font>
    <font>
      <b/>
      <sz val="18"/>
      <color rgb="FF000000"/>
      <name val="SimSun"/>
      <charset val="134"/>
    </font>
    <font>
      <sz val="12"/>
      <color rgb="FF000000"/>
      <name val="宋体"/>
      <charset val="134"/>
    </font>
    <font>
      <b/>
      <sz val="20"/>
      <color rgb="FF000000"/>
      <name val="宋体"/>
      <charset val="134"/>
    </font>
    <font>
      <b/>
      <sz val="11"/>
      <color rgb="FF000000"/>
      <name val="宋体"/>
      <charset val="134"/>
    </font>
    <font>
      <b/>
      <sz val="9"/>
      <color rgb="FF000000"/>
      <name val="宋体"/>
      <charset val="134"/>
    </font>
    <font>
      <sz val="10"/>
      <color theme="1"/>
      <name val="宋体"/>
      <charset val="134"/>
    </font>
    <font>
      <sz val="11"/>
      <color theme="0"/>
      <name val="宋体"/>
      <charset val="0"/>
      <scheme val="minor"/>
    </font>
    <font>
      <sz val="11"/>
      <color theme="1"/>
      <name val="宋体"/>
      <charset val="0"/>
      <scheme val="minor"/>
    </font>
    <font>
      <sz val="11"/>
      <color rgb="FF9C6500"/>
      <name val="宋体"/>
      <charset val="0"/>
      <scheme val="minor"/>
    </font>
    <font>
      <sz val="11"/>
      <color rgb="FF006100"/>
      <name val="宋体"/>
      <charset val="0"/>
      <scheme val="minor"/>
    </font>
    <font>
      <b/>
      <sz val="18"/>
      <color theme="3"/>
      <name val="宋体"/>
      <charset val="134"/>
      <scheme val="minor"/>
    </font>
    <font>
      <sz val="11"/>
      <color rgb="FFFA7D00"/>
      <name val="宋体"/>
      <charset val="0"/>
      <scheme val="minor"/>
    </font>
    <font>
      <sz val="11"/>
      <color rgb="FF3F3F76"/>
      <name val="宋体"/>
      <charset val="0"/>
      <scheme val="minor"/>
    </font>
    <font>
      <i/>
      <sz val="11"/>
      <color rgb="FF7F7F7F"/>
      <name val="宋体"/>
      <charset val="0"/>
      <scheme val="minor"/>
    </font>
    <font>
      <sz val="11"/>
      <color rgb="FFFF0000"/>
      <name val="宋体"/>
      <charset val="0"/>
      <scheme val="minor"/>
    </font>
    <font>
      <b/>
      <sz val="11"/>
      <color theme="3"/>
      <name val="宋体"/>
      <charset val="134"/>
      <scheme val="minor"/>
    </font>
    <font>
      <sz val="8.75"/>
      <name val="宋体"/>
      <charset val="134"/>
    </font>
    <font>
      <u/>
      <sz val="11"/>
      <color rgb="FF800080"/>
      <name val="宋体"/>
      <charset val="0"/>
      <scheme val="minor"/>
    </font>
    <font>
      <b/>
      <sz val="11"/>
      <color theme="1"/>
      <name val="宋体"/>
      <charset val="0"/>
      <scheme val="minor"/>
    </font>
    <font>
      <b/>
      <sz val="11"/>
      <color rgb="FFFFFFFF"/>
      <name val="宋体"/>
      <charset val="0"/>
      <scheme val="minor"/>
    </font>
    <font>
      <b/>
      <sz val="13"/>
      <color theme="3"/>
      <name val="宋体"/>
      <charset val="134"/>
      <scheme val="minor"/>
    </font>
    <font>
      <b/>
      <sz val="11"/>
      <color rgb="FFFA7D00"/>
      <name val="宋体"/>
      <charset val="0"/>
      <scheme val="minor"/>
    </font>
    <font>
      <b/>
      <sz val="11"/>
      <color rgb="FF3F3F3F"/>
      <name val="宋体"/>
      <charset val="0"/>
      <scheme val="minor"/>
    </font>
    <font>
      <b/>
      <sz val="15"/>
      <color theme="3"/>
      <name val="宋体"/>
      <charset val="134"/>
      <scheme val="minor"/>
    </font>
    <font>
      <u/>
      <sz val="11"/>
      <color rgb="FF0000FF"/>
      <name val="宋体"/>
      <charset val="0"/>
      <scheme val="minor"/>
    </font>
    <font>
      <sz val="11"/>
      <color rgb="FF9C0006"/>
      <name val="宋体"/>
      <charset val="0"/>
      <scheme val="minor"/>
    </font>
  </fonts>
  <fills count="33">
    <fill>
      <patternFill patternType="none"/>
    </fill>
    <fill>
      <patternFill patternType="gray125"/>
    </fill>
    <fill>
      <patternFill patternType="solid">
        <fgColor theme="6"/>
        <bgColor indexed="64"/>
      </patternFill>
    </fill>
    <fill>
      <patternFill patternType="solid">
        <fgColor theme="5" tint="0.599993896298105"/>
        <bgColor indexed="64"/>
      </patternFill>
    </fill>
    <fill>
      <patternFill patternType="solid">
        <fgColor rgb="FFFFEB9C"/>
        <bgColor indexed="64"/>
      </patternFill>
    </fill>
    <fill>
      <patternFill patternType="solid">
        <fgColor theme="4"/>
        <bgColor indexed="64"/>
      </patternFill>
    </fill>
    <fill>
      <patternFill patternType="solid">
        <fgColor rgb="FFC6EFCE"/>
        <bgColor indexed="64"/>
      </patternFill>
    </fill>
    <fill>
      <patternFill patternType="solid">
        <fgColor rgb="FFFFFFCC"/>
        <bgColor indexed="64"/>
      </patternFill>
    </fill>
    <fill>
      <patternFill patternType="solid">
        <fgColor theme="6"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4" tint="0.399975585192419"/>
        <bgColor indexed="64"/>
      </patternFill>
    </fill>
    <fill>
      <patternFill patternType="solid">
        <fgColor rgb="FFFFCC99"/>
        <bgColor indexed="64"/>
      </patternFill>
    </fill>
    <fill>
      <patternFill patternType="solid">
        <fgColor theme="9" tint="0.399975585192419"/>
        <bgColor indexed="64"/>
      </patternFill>
    </fill>
    <fill>
      <patternFill patternType="solid">
        <fgColor theme="6" tint="0.599993896298105"/>
        <bgColor indexed="64"/>
      </patternFill>
    </fill>
    <fill>
      <patternFill patternType="solid">
        <fgColor theme="7"/>
        <bgColor indexed="64"/>
      </patternFill>
    </fill>
    <fill>
      <patternFill patternType="solid">
        <fgColor theme="8"/>
        <bgColor indexed="64"/>
      </patternFill>
    </fill>
    <fill>
      <patternFill patternType="solid">
        <fgColor theme="8" tint="0.599993896298105"/>
        <bgColor indexed="64"/>
      </patternFill>
    </fill>
    <fill>
      <patternFill patternType="solid">
        <fgColor theme="9"/>
        <bgColor indexed="64"/>
      </patternFill>
    </fill>
    <fill>
      <patternFill patternType="solid">
        <fgColor theme="7" tint="0.599993896298105"/>
        <bgColor indexed="64"/>
      </patternFill>
    </fill>
    <fill>
      <patternFill patternType="solid">
        <fgColor theme="9" tint="0.799981688894314"/>
        <bgColor indexed="64"/>
      </patternFill>
    </fill>
    <fill>
      <patternFill patternType="solid">
        <fgColor theme="5" tint="0.399975585192419"/>
        <bgColor indexed="64"/>
      </patternFill>
    </fill>
    <fill>
      <patternFill patternType="solid">
        <fgColor theme="8" tint="0.799981688894314"/>
        <bgColor indexed="64"/>
      </patternFill>
    </fill>
    <fill>
      <patternFill patternType="solid">
        <fgColor theme="9" tint="0.599993896298105"/>
        <bgColor indexed="64"/>
      </patternFill>
    </fill>
    <fill>
      <patternFill patternType="solid">
        <fgColor theme="8" tint="0.399975585192419"/>
        <bgColor indexed="64"/>
      </patternFill>
    </fill>
    <fill>
      <patternFill patternType="solid">
        <fgColor rgb="FFA5A5A5"/>
        <bgColor indexed="64"/>
      </patternFill>
    </fill>
    <fill>
      <patternFill patternType="solid">
        <fgColor theme="4" tint="0.799981688894314"/>
        <bgColor indexed="64"/>
      </patternFill>
    </fill>
    <fill>
      <patternFill patternType="solid">
        <fgColor rgb="FFF2F2F2"/>
        <bgColor indexed="64"/>
      </patternFill>
    </fill>
    <fill>
      <patternFill patternType="solid">
        <fgColor theme="7" tint="0.399975585192419"/>
        <bgColor indexed="64"/>
      </patternFill>
    </fill>
    <fill>
      <patternFill patternType="solid">
        <fgColor theme="5" tint="0.799981688894314"/>
        <bgColor indexed="64"/>
      </patternFill>
    </fill>
    <fill>
      <patternFill patternType="solid">
        <fgColor theme="6" tint="0.799981688894314"/>
        <bgColor indexed="64"/>
      </patternFill>
    </fill>
    <fill>
      <patternFill patternType="solid">
        <fgColor theme="7" tint="0.799981688894314"/>
        <bgColor indexed="64"/>
      </patternFill>
    </fill>
    <fill>
      <patternFill patternType="solid">
        <fgColor rgb="FFFFC7CE"/>
        <bgColor indexed="64"/>
      </patternFill>
    </fill>
  </fills>
  <borders count="22">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diagonal/>
    </border>
    <border>
      <left/>
      <right style="thin">
        <color rgb="FF000000"/>
      </right>
      <top/>
      <bottom style="thin">
        <color rgb="FF000000"/>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style="thin">
        <color theme="4"/>
      </top>
      <bottom style="double">
        <color theme="4"/>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s>
  <cellStyleXfs count="58">
    <xf numFmtId="0" fontId="0" fillId="0" borderId="0"/>
    <xf numFmtId="178" fontId="8" fillId="0" borderId="4">
      <alignment horizontal="right" vertical="center"/>
    </xf>
    <xf numFmtId="10" fontId="8" fillId="0" borderId="4">
      <alignment horizontal="right" vertical="center"/>
    </xf>
    <xf numFmtId="179" fontId="8" fillId="0" borderId="4">
      <alignment horizontal="right" vertical="center"/>
    </xf>
    <xf numFmtId="179" fontId="8" fillId="0" borderId="4">
      <alignment horizontal="right" vertical="center"/>
    </xf>
    <xf numFmtId="177" fontId="8" fillId="0" borderId="4">
      <alignment horizontal="right" vertical="center"/>
    </xf>
    <xf numFmtId="180" fontId="8" fillId="0" borderId="4">
      <alignment horizontal="right" vertical="center"/>
    </xf>
    <xf numFmtId="0" fontId="23" fillId="23" borderId="0" applyNumberFormat="0" applyBorder="0" applyAlignment="0" applyProtection="0">
      <alignment vertical="center"/>
    </xf>
    <xf numFmtId="0" fontId="23" fillId="20" borderId="0" applyNumberFormat="0" applyBorder="0" applyAlignment="0" applyProtection="0">
      <alignment vertical="center"/>
    </xf>
    <xf numFmtId="0" fontId="22" fillId="18" borderId="0" applyNumberFormat="0" applyBorder="0" applyAlignment="0" applyProtection="0">
      <alignment vertical="center"/>
    </xf>
    <xf numFmtId="0" fontId="23" fillId="17" borderId="0" applyNumberFormat="0" applyBorder="0" applyAlignment="0" applyProtection="0">
      <alignment vertical="center"/>
    </xf>
    <xf numFmtId="0" fontId="23" fillId="22" borderId="0" applyNumberFormat="0" applyBorder="0" applyAlignment="0" applyProtection="0">
      <alignment vertical="center"/>
    </xf>
    <xf numFmtId="0" fontId="22" fillId="16" borderId="0" applyNumberFormat="0" applyBorder="0" applyAlignment="0" applyProtection="0">
      <alignment vertical="center"/>
    </xf>
    <xf numFmtId="0" fontId="23" fillId="19" borderId="0" applyNumberFormat="0" applyBorder="0" applyAlignment="0" applyProtection="0">
      <alignment vertical="center"/>
    </xf>
    <xf numFmtId="0" fontId="31" fillId="0" borderId="17" applyNumberFormat="0" applyFill="0" applyAlignment="0" applyProtection="0">
      <alignment vertical="center"/>
    </xf>
    <xf numFmtId="0" fontId="29" fillId="0" borderId="0" applyNumberFormat="0" applyFill="0" applyBorder="0" applyAlignment="0" applyProtection="0">
      <alignment vertical="center"/>
    </xf>
    <xf numFmtId="0" fontId="34" fillId="0" borderId="18" applyNumberFormat="0" applyFill="0" applyAlignment="0" applyProtection="0">
      <alignment vertical="center"/>
    </xf>
    <xf numFmtId="9" fontId="0" fillId="0" borderId="0" applyFont="0" applyFill="0" applyBorder="0" applyAlignment="0" applyProtection="0">
      <alignment vertical="center"/>
    </xf>
    <xf numFmtId="43" fontId="0" fillId="0" borderId="0" applyFont="0" applyFill="0" applyBorder="0" applyAlignment="0" applyProtection="0">
      <alignment vertical="center"/>
    </xf>
    <xf numFmtId="0" fontId="36" fillId="0" borderId="20" applyNumberFormat="0" applyFill="0" applyAlignment="0" applyProtection="0">
      <alignment vertical="center"/>
    </xf>
    <xf numFmtId="176" fontId="8" fillId="0" borderId="4">
      <alignment horizontal="right" vertical="center"/>
    </xf>
    <xf numFmtId="42" fontId="0" fillId="0" borderId="0" applyFont="0" applyFill="0" applyBorder="0" applyAlignment="0" applyProtection="0">
      <alignment vertical="center"/>
    </xf>
    <xf numFmtId="0" fontId="22" fillId="28" borderId="0" applyNumberFormat="0" applyBorder="0" applyAlignment="0" applyProtection="0">
      <alignment vertical="center"/>
    </xf>
    <xf numFmtId="0" fontId="30" fillId="0" borderId="0" applyNumberFormat="0" applyFill="0" applyBorder="0" applyAlignment="0" applyProtection="0">
      <alignment vertical="center"/>
    </xf>
    <xf numFmtId="0" fontId="32" fillId="0" borderId="0">
      <alignment vertical="top"/>
      <protection locked="0"/>
    </xf>
    <xf numFmtId="0" fontId="23" fillId="29" borderId="0" applyNumberFormat="0" applyBorder="0" applyAlignment="0" applyProtection="0">
      <alignment vertical="center"/>
    </xf>
    <xf numFmtId="0" fontId="22" fillId="24" borderId="0" applyNumberFormat="0" applyBorder="0" applyAlignment="0" applyProtection="0">
      <alignment vertical="center"/>
    </xf>
    <xf numFmtId="0" fontId="39" fillId="0" borderId="20" applyNumberFormat="0" applyFill="0" applyAlignment="0" applyProtection="0">
      <alignment vertical="center"/>
    </xf>
    <xf numFmtId="49" fontId="8" fillId="0" borderId="4">
      <alignment horizontal="left" vertical="center" wrapText="1"/>
    </xf>
    <xf numFmtId="0" fontId="40" fillId="0" borderId="0" applyNumberFormat="0" applyFill="0" applyBorder="0" applyAlignment="0" applyProtection="0">
      <alignment vertical="center"/>
    </xf>
    <xf numFmtId="0" fontId="23" fillId="30" borderId="0" applyNumberFormat="0" applyBorder="0" applyAlignment="0" applyProtection="0">
      <alignment vertical="center"/>
    </xf>
    <xf numFmtId="44" fontId="0" fillId="0" borderId="0" applyFont="0" applyFill="0" applyBorder="0" applyAlignment="0" applyProtection="0">
      <alignment vertical="center"/>
    </xf>
    <xf numFmtId="0" fontId="23" fillId="31" borderId="0" applyNumberFormat="0" applyBorder="0" applyAlignment="0" applyProtection="0">
      <alignment vertical="center"/>
    </xf>
    <xf numFmtId="0" fontId="37" fillId="27" borderId="16" applyNumberFormat="0" applyAlignment="0" applyProtection="0">
      <alignment vertical="center"/>
    </xf>
    <xf numFmtId="0" fontId="33" fillId="0" borderId="0" applyNumberFormat="0" applyFill="0" applyBorder="0" applyAlignment="0" applyProtection="0">
      <alignment vertical="center"/>
    </xf>
    <xf numFmtId="41" fontId="0" fillId="0" borderId="0" applyFont="0" applyFill="0" applyBorder="0" applyAlignment="0" applyProtection="0">
      <alignment vertical="center"/>
    </xf>
    <xf numFmtId="0" fontId="22" fillId="15" borderId="0" applyNumberFormat="0" applyBorder="0" applyAlignment="0" applyProtection="0">
      <alignment vertical="center"/>
    </xf>
    <xf numFmtId="0" fontId="23" fillId="14" borderId="0" applyNumberFormat="0" applyBorder="0" applyAlignment="0" applyProtection="0">
      <alignment vertical="center"/>
    </xf>
    <xf numFmtId="0" fontId="22" fillId="13" borderId="0" applyNumberFormat="0" applyBorder="0" applyAlignment="0" applyProtection="0">
      <alignment vertical="center"/>
    </xf>
    <xf numFmtId="0" fontId="28" fillId="12" borderId="16" applyNumberFormat="0" applyAlignment="0" applyProtection="0">
      <alignment vertical="center"/>
    </xf>
    <xf numFmtId="0" fontId="38" fillId="27" borderId="21" applyNumberFormat="0" applyAlignment="0" applyProtection="0">
      <alignment vertical="center"/>
    </xf>
    <xf numFmtId="0" fontId="35" fillId="25" borderId="19" applyNumberFormat="0" applyAlignment="0" applyProtection="0">
      <alignment vertical="center"/>
    </xf>
    <xf numFmtId="0" fontId="27" fillId="0" borderId="15" applyNumberFormat="0" applyFill="0" applyAlignment="0" applyProtection="0">
      <alignment vertical="center"/>
    </xf>
    <xf numFmtId="0" fontId="22" fillId="11" borderId="0" applyNumberFormat="0" applyBorder="0" applyAlignment="0" applyProtection="0">
      <alignment vertical="center"/>
    </xf>
    <xf numFmtId="0" fontId="22" fillId="8" borderId="0" applyNumberFormat="0" applyBorder="0" applyAlignment="0" applyProtection="0">
      <alignment vertical="center"/>
    </xf>
    <xf numFmtId="0" fontId="0" fillId="7" borderId="14" applyNumberFormat="0" applyFont="0" applyAlignment="0" applyProtection="0">
      <alignment vertical="center"/>
    </xf>
    <xf numFmtId="0" fontId="26" fillId="0" borderId="0" applyNumberFormat="0" applyFill="0" applyBorder="0" applyAlignment="0" applyProtection="0">
      <alignment vertical="center"/>
    </xf>
    <xf numFmtId="0" fontId="25" fillId="6" borderId="0" applyNumberFormat="0" applyBorder="0" applyAlignment="0" applyProtection="0">
      <alignment vertical="center"/>
    </xf>
    <xf numFmtId="0" fontId="31" fillId="0" borderId="0" applyNumberFormat="0" applyFill="0" applyBorder="0" applyAlignment="0" applyProtection="0">
      <alignment vertical="center"/>
    </xf>
    <xf numFmtId="0" fontId="22" fillId="5" borderId="0" applyNumberFormat="0" applyBorder="0" applyAlignment="0" applyProtection="0">
      <alignment vertical="center"/>
    </xf>
    <xf numFmtId="0" fontId="24" fillId="4" borderId="0" applyNumberFormat="0" applyBorder="0" applyAlignment="0" applyProtection="0">
      <alignment vertical="center"/>
    </xf>
    <xf numFmtId="0" fontId="23" fillId="26" borderId="0" applyNumberFormat="0" applyBorder="0" applyAlignment="0" applyProtection="0">
      <alignment vertical="center"/>
    </xf>
    <xf numFmtId="0" fontId="41" fillId="32" borderId="0" applyNumberFormat="0" applyBorder="0" applyAlignment="0" applyProtection="0">
      <alignment vertical="center"/>
    </xf>
    <xf numFmtId="0" fontId="22" fillId="10" borderId="0" applyNumberFormat="0" applyBorder="0" applyAlignment="0" applyProtection="0">
      <alignment vertical="center"/>
    </xf>
    <xf numFmtId="0" fontId="23" fillId="9" borderId="0" applyNumberFormat="0" applyBorder="0" applyAlignment="0" applyProtection="0">
      <alignment vertical="center"/>
    </xf>
    <xf numFmtId="0" fontId="22" fillId="21" borderId="0" applyNumberFormat="0" applyBorder="0" applyAlignment="0" applyProtection="0">
      <alignment vertical="center"/>
    </xf>
    <xf numFmtId="0" fontId="23" fillId="3" borderId="0" applyNumberFormat="0" applyBorder="0" applyAlignment="0" applyProtection="0">
      <alignment vertical="center"/>
    </xf>
    <xf numFmtId="0" fontId="22" fillId="2" borderId="0" applyNumberFormat="0" applyBorder="0" applyAlignment="0" applyProtection="0">
      <alignment vertical="center"/>
    </xf>
  </cellStyleXfs>
  <cellXfs count="179">
    <xf numFmtId="0" fontId="0" fillId="0" borderId="0" xfId="0"/>
    <xf numFmtId="49" fontId="1" fillId="0" borderId="0" xfId="0" applyNumberFormat="1" applyFont="1"/>
    <xf numFmtId="0" fontId="2" fillId="0" borderId="0" xfId="0" applyFont="1" applyAlignment="1">
      <alignment horizontal="center" vertical="center"/>
    </xf>
    <xf numFmtId="0" fontId="3" fillId="0" borderId="0" xfId="0" applyFont="1" applyAlignment="1" applyProtection="1">
      <alignment horizontal="left" vertical="center"/>
      <protection locked="0"/>
    </xf>
    <xf numFmtId="0" fontId="4" fillId="0" borderId="0" xfId="0" applyFont="1" applyAlignment="1">
      <alignment horizontal="left" vertical="center"/>
    </xf>
    <xf numFmtId="0" fontId="4" fillId="0" borderId="1" xfId="0" applyFont="1" applyBorder="1" applyAlignment="1" applyProtection="1">
      <alignment horizontal="center" vertical="center" wrapText="1"/>
      <protection locked="0"/>
    </xf>
    <xf numFmtId="0" fontId="4" fillId="0" borderId="1" xfId="0" applyFont="1" applyBorder="1" applyAlignment="1">
      <alignment horizontal="center" vertical="center" wrapText="1"/>
    </xf>
    <xf numFmtId="0" fontId="4" fillId="0" borderId="2" xfId="0" applyFont="1" applyBorder="1" applyAlignment="1" applyProtection="1">
      <alignment horizontal="center" vertical="center" wrapText="1"/>
      <protection locked="0"/>
    </xf>
    <xf numFmtId="0" fontId="4" fillId="0" borderId="2" xfId="0" applyFont="1" applyBorder="1" applyAlignment="1">
      <alignment horizontal="center" vertical="center" wrapText="1"/>
    </xf>
    <xf numFmtId="0" fontId="4" fillId="0" borderId="3" xfId="0" applyFont="1" applyBorder="1" applyAlignment="1" applyProtection="1">
      <alignment horizontal="center" vertical="center" wrapText="1"/>
      <protection locked="0"/>
    </xf>
    <xf numFmtId="0" fontId="4" fillId="0" borderId="3" xfId="0" applyFont="1" applyBorder="1" applyAlignment="1">
      <alignment horizontal="center" vertical="center" wrapText="1"/>
    </xf>
    <xf numFmtId="0" fontId="1" fillId="0" borderId="4" xfId="0" applyFont="1" applyBorder="1" applyAlignment="1">
      <alignment horizontal="center" vertical="center"/>
    </xf>
    <xf numFmtId="0" fontId="3" fillId="0" borderId="4" xfId="0" applyFont="1" applyBorder="1" applyAlignment="1" applyProtection="1">
      <alignment horizontal="left" vertical="center" wrapText="1"/>
      <protection locked="0"/>
    </xf>
    <xf numFmtId="0" fontId="3" fillId="0" borderId="4" xfId="0" applyFont="1" applyBorder="1" applyAlignment="1" applyProtection="1">
      <alignment horizontal="left" vertical="center"/>
      <protection locked="0"/>
    </xf>
    <xf numFmtId="0" fontId="3" fillId="0" borderId="5" xfId="0" applyFont="1" applyBorder="1" applyAlignment="1" applyProtection="1">
      <alignment horizontal="center" vertical="center" wrapText="1"/>
      <protection locked="0"/>
    </xf>
    <xf numFmtId="0" fontId="3" fillId="0" borderId="6" xfId="0" applyFont="1" applyBorder="1" applyAlignment="1" applyProtection="1">
      <alignment horizontal="left" vertical="center" wrapText="1"/>
      <protection locked="0"/>
    </xf>
    <xf numFmtId="0" fontId="3" fillId="0" borderId="7" xfId="0" applyFont="1" applyBorder="1" applyAlignment="1" applyProtection="1">
      <alignment horizontal="left" vertical="center" wrapText="1"/>
      <protection locked="0"/>
    </xf>
    <xf numFmtId="0" fontId="1" fillId="0" borderId="0" xfId="0" applyFont="1" applyAlignment="1" applyProtection="1">
      <alignment horizontal="right" vertical="center"/>
      <protection locked="0"/>
    </xf>
    <xf numFmtId="0" fontId="4" fillId="0" borderId="0" xfId="0" applyFont="1"/>
    <xf numFmtId="0" fontId="1" fillId="0" borderId="0" xfId="0" applyFont="1" applyAlignment="1" applyProtection="1">
      <alignment horizontal="right"/>
      <protection locked="0"/>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 xfId="0" applyFont="1" applyBorder="1" applyAlignment="1">
      <alignment horizontal="center" vertical="center"/>
    </xf>
    <xf numFmtId="0" fontId="4" fillId="0" borderId="3" xfId="0" applyFont="1" applyBorder="1" applyAlignment="1">
      <alignment horizontal="center" vertical="center"/>
    </xf>
    <xf numFmtId="179" fontId="5" fillId="0" borderId="4" xfId="3" applyFont="1">
      <alignment horizontal="right" vertical="center"/>
    </xf>
    <xf numFmtId="0" fontId="6" fillId="0" borderId="0" xfId="0" applyFont="1" applyAlignment="1">
      <alignment horizontal="center" vertical="center"/>
    </xf>
    <xf numFmtId="0" fontId="3" fillId="0" borderId="4" xfId="0" applyFont="1" applyBorder="1" applyAlignment="1">
      <alignment horizontal="left" vertical="center" wrapText="1"/>
    </xf>
    <xf numFmtId="0" fontId="1" fillId="0" borderId="5" xfId="0" applyFont="1" applyBorder="1" applyAlignment="1" applyProtection="1">
      <alignment horizontal="center" vertical="center" wrapText="1"/>
      <protection locked="0"/>
    </xf>
    <xf numFmtId="0" fontId="3" fillId="0" borderId="6" xfId="0" applyFont="1" applyBorder="1" applyAlignment="1">
      <alignment horizontal="left" vertical="center"/>
    </xf>
    <xf numFmtId="0" fontId="7" fillId="0" borderId="0" xfId="24" applyFont="1" applyFill="1" applyBorder="1" applyAlignment="1" applyProtection="1"/>
    <xf numFmtId="0" fontId="4" fillId="0" borderId="2" xfId="0" applyFont="1" applyBorder="1" applyAlignment="1">
      <alignment horizontal="center" vertical="center"/>
    </xf>
    <xf numFmtId="0" fontId="3" fillId="0" borderId="7" xfId="0" applyFont="1" applyBorder="1" applyAlignment="1">
      <alignment horizontal="left" vertical="center"/>
    </xf>
    <xf numFmtId="0" fontId="1" fillId="0" borderId="4" xfId="0" applyFont="1" applyBorder="1" applyAlignment="1" applyProtection="1">
      <alignment horizontal="center" vertical="center"/>
      <protection locked="0"/>
    </xf>
    <xf numFmtId="49" fontId="8" fillId="0" borderId="0" xfId="28" applyBorder="1">
      <alignment horizontal="left" vertical="center" wrapText="1"/>
    </xf>
    <xf numFmtId="49" fontId="9" fillId="0" borderId="0" xfId="28" applyFont="1" applyBorder="1" applyAlignment="1">
      <alignment horizontal="center" vertical="center" wrapText="1"/>
    </xf>
    <xf numFmtId="49" fontId="8" fillId="0" borderId="0" xfId="28" applyFont="1" applyBorder="1">
      <alignment horizontal="left" vertical="center" wrapText="1"/>
    </xf>
    <xf numFmtId="49" fontId="10" fillId="0" borderId="4" xfId="28" applyFont="1" applyAlignment="1">
      <alignment horizontal="center" vertical="center" wrapText="1"/>
    </xf>
    <xf numFmtId="49" fontId="11" fillId="0" borderId="4" xfId="28" applyFont="1" applyAlignment="1">
      <alignment horizontal="center" vertical="center" wrapText="1"/>
    </xf>
    <xf numFmtId="49" fontId="10" fillId="0" borderId="4" xfId="28" applyFont="1">
      <alignment horizontal="left" vertical="center" wrapText="1"/>
    </xf>
    <xf numFmtId="49" fontId="8" fillId="0" borderId="0" xfId="28" applyBorder="1" applyAlignment="1">
      <alignment horizontal="right" vertical="center" wrapText="1"/>
    </xf>
    <xf numFmtId="177" fontId="8" fillId="0" borderId="4" xfId="5">
      <alignment horizontal="right" vertical="center"/>
    </xf>
    <xf numFmtId="179" fontId="8" fillId="0" borderId="4" xfId="3">
      <alignment horizontal="right" vertical="center"/>
    </xf>
    <xf numFmtId="177" fontId="8" fillId="0" borderId="4" xfId="0" applyNumberFormat="1" applyFont="1" applyBorder="1" applyAlignment="1">
      <alignment horizontal="left" vertical="center"/>
    </xf>
    <xf numFmtId="179" fontId="8" fillId="0" borderId="4" xfId="0" applyNumberFormat="1" applyFont="1" applyBorder="1" applyAlignment="1">
      <alignment horizontal="left" vertical="center"/>
    </xf>
    <xf numFmtId="0" fontId="12" fillId="0" borderId="0" xfId="0" applyFont="1" applyAlignment="1">
      <alignment horizontal="center" vertical="center"/>
    </xf>
    <xf numFmtId="0" fontId="4" fillId="0" borderId="4" xfId="0" applyFont="1" applyBorder="1" applyAlignment="1">
      <alignment horizontal="center" vertical="center" wrapText="1"/>
    </xf>
    <xf numFmtId="0" fontId="13" fillId="0" borderId="4" xfId="0" applyFont="1" applyBorder="1" applyAlignment="1">
      <alignment horizontal="left" vertical="center" wrapText="1"/>
    </xf>
    <xf numFmtId="0" fontId="13" fillId="0" borderId="4" xfId="0" applyFont="1" applyBorder="1" applyAlignment="1">
      <alignment vertical="center" wrapText="1"/>
    </xf>
    <xf numFmtId="0" fontId="13" fillId="0" borderId="4" xfId="0" applyFont="1" applyBorder="1" applyAlignment="1" applyProtection="1">
      <alignment horizontal="left" vertical="center" wrapText="1"/>
      <protection locked="0"/>
    </xf>
    <xf numFmtId="0" fontId="6" fillId="0" borderId="0" xfId="0" applyFont="1" applyAlignment="1" applyProtection="1">
      <alignment horizontal="center" vertical="center"/>
      <protection locked="0"/>
    </xf>
    <xf numFmtId="0" fontId="4" fillId="0" borderId="4" xfId="0" applyFont="1" applyBorder="1" applyAlignment="1" applyProtection="1">
      <alignment horizontal="center" vertical="center"/>
      <protection locked="0"/>
    </xf>
    <xf numFmtId="0" fontId="13" fillId="0" borderId="4" xfId="0" applyFont="1" applyBorder="1" applyAlignment="1">
      <alignment horizontal="center" vertical="center" wrapText="1"/>
    </xf>
    <xf numFmtId="0" fontId="13" fillId="0" borderId="4" xfId="0" applyFont="1" applyBorder="1" applyAlignment="1" applyProtection="1">
      <alignment horizontal="center" vertical="center"/>
      <protection locked="0"/>
    </xf>
    <xf numFmtId="0" fontId="3" fillId="0" borderId="0" xfId="0" applyFont="1" applyAlignment="1" applyProtection="1">
      <alignment horizontal="right" vertical="center"/>
      <protection locked="0"/>
    </xf>
    <xf numFmtId="0" fontId="1" fillId="0" borderId="4" xfId="0" applyFont="1" applyBorder="1" applyAlignment="1">
      <alignment horizontal="left" vertical="center" wrapText="1"/>
    </xf>
    <xf numFmtId="0" fontId="1" fillId="0" borderId="0" xfId="0" applyFont="1" applyAlignment="1">
      <alignment horizontal="right" vertical="center"/>
    </xf>
    <xf numFmtId="0" fontId="12" fillId="0" borderId="0" xfId="0" applyFont="1" applyAlignment="1">
      <alignment horizontal="center" vertical="center" wrapText="1"/>
    </xf>
    <xf numFmtId="0" fontId="3" fillId="0" borderId="0" xfId="0" applyFont="1" applyAlignment="1">
      <alignment horizontal="left" vertical="center" wrapText="1"/>
    </xf>
    <xf numFmtId="0" fontId="4" fillId="0" borderId="0" xfId="0" applyFont="1" applyAlignment="1">
      <alignment wrapText="1"/>
    </xf>
    <xf numFmtId="0" fontId="1" fillId="0" borderId="0" xfId="0" applyFont="1" applyAlignment="1">
      <alignment horizontal="right" wrapText="1"/>
    </xf>
    <xf numFmtId="0" fontId="4" fillId="0" borderId="8" xfId="0" applyFont="1" applyBorder="1" applyAlignment="1">
      <alignment horizontal="center" vertical="center" wrapText="1"/>
    </xf>
    <xf numFmtId="0" fontId="4" fillId="0" borderId="4" xfId="0" applyFont="1" applyBorder="1" applyAlignment="1">
      <alignment horizontal="center" vertical="center"/>
    </xf>
    <xf numFmtId="0" fontId="1" fillId="0" borderId="0" xfId="0" applyFont="1" applyAlignment="1">
      <alignment wrapText="1"/>
    </xf>
    <xf numFmtId="0" fontId="3" fillId="0" borderId="0" xfId="0" applyFont="1" applyAlignment="1" applyProtection="1">
      <alignment horizontal="right"/>
      <protection locked="0"/>
    </xf>
    <xf numFmtId="179" fontId="5" fillId="0" borderId="4" xfId="0" applyNumberFormat="1" applyFont="1" applyBorder="1" applyAlignment="1">
      <alignment horizontal="right" vertical="center"/>
    </xf>
    <xf numFmtId="0" fontId="6" fillId="0" borderId="0" xfId="0" applyFont="1" applyAlignment="1">
      <alignment horizontal="center" vertical="center" wrapText="1"/>
    </xf>
    <xf numFmtId="0" fontId="4" fillId="0" borderId="9"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0" xfId="0" applyFont="1" applyBorder="1" applyAlignment="1">
      <alignment horizontal="center" vertical="center" wrapText="1"/>
    </xf>
    <xf numFmtId="0" fontId="4" fillId="0" borderId="11" xfId="0" applyFont="1" applyBorder="1" applyAlignment="1">
      <alignment horizontal="center" vertical="center" wrapText="1"/>
    </xf>
    <xf numFmtId="0" fontId="4" fillId="0" borderId="11" xfId="0" applyFont="1" applyBorder="1" applyAlignment="1" applyProtection="1">
      <alignment horizontal="center" vertical="center" wrapText="1"/>
      <protection locked="0"/>
    </xf>
    <xf numFmtId="0" fontId="3" fillId="0" borderId="3" xfId="0" applyFont="1" applyBorder="1" applyAlignment="1">
      <alignment horizontal="left" vertical="center" wrapText="1"/>
    </xf>
    <xf numFmtId="0" fontId="3" fillId="0" borderId="11" xfId="0" applyFont="1" applyBorder="1" applyAlignment="1">
      <alignment horizontal="left" vertical="center" wrapText="1"/>
    </xf>
    <xf numFmtId="4" fontId="3" fillId="0" borderId="11" xfId="0" applyNumberFormat="1" applyFont="1" applyBorder="1" applyAlignment="1" applyProtection="1">
      <alignment horizontal="right" vertical="center"/>
      <protection locked="0"/>
    </xf>
    <xf numFmtId="0" fontId="3" fillId="0" borderId="12" xfId="0" applyFont="1" applyBorder="1" applyAlignment="1">
      <alignment horizontal="center" vertical="center"/>
    </xf>
    <xf numFmtId="0" fontId="3" fillId="0" borderId="13" xfId="0" applyFont="1" applyBorder="1" applyAlignment="1">
      <alignment horizontal="left" vertical="center"/>
    </xf>
    <xf numFmtId="0" fontId="3" fillId="0" borderId="11" xfId="0" applyFont="1" applyBorder="1" applyAlignment="1">
      <alignment horizontal="left" vertical="center"/>
    </xf>
    <xf numFmtId="0" fontId="3" fillId="0" borderId="0" xfId="0" applyFont="1" applyAlignment="1" applyProtection="1">
      <alignment vertical="top" wrapText="1"/>
      <protection locked="0"/>
    </xf>
    <xf numFmtId="0" fontId="6" fillId="0" borderId="0" xfId="0" applyFont="1" applyAlignment="1" applyProtection="1">
      <alignment horizontal="center" vertical="center" wrapText="1"/>
      <protection locked="0"/>
    </xf>
    <xf numFmtId="0" fontId="4" fillId="0" borderId="6" xfId="0" applyFont="1" applyBorder="1" applyAlignment="1" applyProtection="1">
      <alignment horizontal="center" vertical="center" wrapText="1"/>
      <protection locked="0"/>
    </xf>
    <xf numFmtId="0" fontId="4" fillId="0" borderId="10" xfId="0" applyFont="1" applyBorder="1" applyAlignment="1" applyProtection="1">
      <alignment horizontal="center" vertical="center" wrapText="1"/>
      <protection locked="0"/>
    </xf>
    <xf numFmtId="0" fontId="4" fillId="0" borderId="6" xfId="0" applyFont="1" applyBorder="1" applyAlignment="1" applyProtection="1">
      <alignment horizontal="center" vertical="center"/>
      <protection locked="0"/>
    </xf>
    <xf numFmtId="0" fontId="4" fillId="0" borderId="13" xfId="0" applyFont="1" applyBorder="1" applyAlignment="1">
      <alignment horizontal="center" vertical="center" wrapText="1"/>
    </xf>
    <xf numFmtId="0" fontId="4" fillId="0" borderId="13" xfId="0" applyFont="1" applyBorder="1" applyAlignment="1" applyProtection="1">
      <alignment horizontal="center" vertical="center"/>
      <protection locked="0"/>
    </xf>
    <xf numFmtId="0" fontId="4" fillId="0" borderId="4" xfId="0" applyFont="1" applyBorder="1" applyAlignment="1" applyProtection="1">
      <alignment horizontal="center" vertical="center" wrapText="1"/>
      <protection locked="0"/>
    </xf>
    <xf numFmtId="4" fontId="3" fillId="0" borderId="4" xfId="0" applyNumberFormat="1" applyFont="1" applyBorder="1" applyAlignment="1" applyProtection="1">
      <alignment horizontal="right" vertical="center"/>
      <protection locked="0"/>
    </xf>
    <xf numFmtId="0" fontId="3" fillId="0" borderId="0" xfId="0" applyFont="1" applyAlignment="1" applyProtection="1">
      <alignment horizontal="right" vertical="center" wrapText="1"/>
      <protection locked="0"/>
    </xf>
    <xf numFmtId="0" fontId="3" fillId="0" borderId="0" xfId="0" applyFont="1" applyAlignment="1">
      <alignment horizontal="right" vertical="center" wrapText="1"/>
    </xf>
    <xf numFmtId="0" fontId="3" fillId="0" borderId="0" xfId="0" applyFont="1" applyAlignment="1" applyProtection="1">
      <alignment horizontal="right" wrapText="1"/>
      <protection locked="0"/>
    </xf>
    <xf numFmtId="0" fontId="3" fillId="0" borderId="0" xfId="0" applyFont="1" applyAlignment="1">
      <alignment horizontal="right" wrapText="1"/>
    </xf>
    <xf numFmtId="0" fontId="4" fillId="0" borderId="7" xfId="0" applyFont="1" applyBorder="1" applyAlignment="1">
      <alignment horizontal="center" vertical="center" wrapText="1"/>
    </xf>
    <xf numFmtId="0" fontId="4" fillId="0" borderId="13" xfId="0" applyFont="1" applyBorder="1" applyAlignment="1" applyProtection="1">
      <alignment horizontal="center" vertical="center" wrapText="1"/>
      <protection locked="0"/>
    </xf>
    <xf numFmtId="0" fontId="3" fillId="0" borderId="0" xfId="0" applyFont="1" applyAlignment="1">
      <alignment horizontal="left" vertical="center"/>
    </xf>
    <xf numFmtId="0" fontId="4" fillId="0" borderId="11" xfId="0" applyFont="1" applyBorder="1" applyAlignment="1">
      <alignment horizontal="center" vertical="center"/>
    </xf>
    <xf numFmtId="0" fontId="3" fillId="0" borderId="3" xfId="0" applyFont="1" applyBorder="1" applyAlignment="1">
      <alignment horizontal="left" vertical="center" wrapText="1" indent="1"/>
    </xf>
    <xf numFmtId="0" fontId="3" fillId="0" borderId="11" xfId="0" applyFont="1" applyBorder="1" applyAlignment="1">
      <alignment horizontal="center" vertical="center" wrapText="1"/>
    </xf>
    <xf numFmtId="0" fontId="4" fillId="0" borderId="11" xfId="0" applyFont="1" applyBorder="1" applyAlignment="1" applyProtection="1">
      <alignment horizontal="center" vertical="center"/>
      <protection locked="0"/>
    </xf>
    <xf numFmtId="0" fontId="3" fillId="0" borderId="11" xfId="0" applyFont="1" applyBorder="1" applyAlignment="1">
      <alignment horizontal="right" vertical="center"/>
    </xf>
    <xf numFmtId="177" fontId="5" fillId="0" borderId="4" xfId="5" applyFont="1" applyAlignment="1">
      <alignment horizontal="center" vertical="center"/>
    </xf>
    <xf numFmtId="0" fontId="3" fillId="0" borderId="0" xfId="0" applyFont="1" applyAlignment="1">
      <alignment horizontal="right" vertical="center"/>
    </xf>
    <xf numFmtId="0" fontId="3" fillId="0" borderId="0" xfId="0" applyFont="1" applyAlignment="1">
      <alignment horizontal="right"/>
    </xf>
    <xf numFmtId="0" fontId="3" fillId="0" borderId="0" xfId="0" applyFont="1" applyAlignment="1" applyProtection="1">
      <alignment horizontal="left" vertical="center" wrapText="1"/>
      <protection locked="0"/>
    </xf>
    <xf numFmtId="0" fontId="4" fillId="0" borderId="0" xfId="0" applyFont="1" applyAlignment="1">
      <alignment horizontal="left" vertical="center" wrapText="1"/>
    </xf>
    <xf numFmtId="0" fontId="1" fillId="0" borderId="4" xfId="0" applyFont="1" applyBorder="1" applyAlignment="1" applyProtection="1">
      <alignment horizontal="center" vertical="center" wrapText="1"/>
      <protection locked="0"/>
    </xf>
    <xf numFmtId="0" fontId="1" fillId="0" borderId="4" xfId="0" applyFont="1" applyBorder="1" applyAlignment="1">
      <alignment horizontal="center" vertical="center" wrapText="1"/>
    </xf>
    <xf numFmtId="0" fontId="0" fillId="0" borderId="0" xfId="0" applyFont="1"/>
    <xf numFmtId="0" fontId="1" fillId="0" borderId="0" xfId="0" applyFont="1" applyAlignment="1">
      <alignment horizontal="right"/>
    </xf>
    <xf numFmtId="0" fontId="13" fillId="0" borderId="4" xfId="0" applyFont="1" applyBorder="1" applyAlignment="1">
      <alignment horizontal="left" vertical="center" wrapText="1" indent="1"/>
    </xf>
    <xf numFmtId="0" fontId="5" fillId="0" borderId="0" xfId="0" applyFont="1" applyAlignment="1">
      <alignment horizontal="left" vertical="center"/>
    </xf>
    <xf numFmtId="49" fontId="5" fillId="0" borderId="4" xfId="28" applyFont="1">
      <alignment horizontal="left" vertical="center" wrapText="1"/>
    </xf>
    <xf numFmtId="49" fontId="5" fillId="0" borderId="4" xfId="0" applyNumberFormat="1" applyFont="1" applyBorder="1" applyAlignment="1">
      <alignment horizontal="left" vertical="center" wrapText="1"/>
    </xf>
    <xf numFmtId="4" fontId="3" fillId="0" borderId="4" xfId="0" applyNumberFormat="1" applyFont="1" applyBorder="1" applyAlignment="1" applyProtection="1">
      <alignment horizontal="right" vertical="center" wrapText="1"/>
      <protection locked="0"/>
    </xf>
    <xf numFmtId="0" fontId="14" fillId="0" borderId="4" xfId="0" applyFont="1" applyBorder="1" applyAlignment="1">
      <alignment horizontal="center" vertical="center"/>
    </xf>
    <xf numFmtId="0" fontId="14" fillId="0" borderId="1" xfId="0" applyFont="1" applyBorder="1" applyAlignment="1">
      <alignment horizontal="center" vertical="center" wrapText="1"/>
    </xf>
    <xf numFmtId="0" fontId="1" fillId="0" borderId="0" xfId="0" applyFont="1" applyAlignment="1">
      <alignment vertical="top"/>
    </xf>
    <xf numFmtId="0" fontId="15" fillId="0" borderId="4" xfId="0" applyFont="1" applyBorder="1" applyAlignment="1">
      <alignment horizontal="center"/>
    </xf>
    <xf numFmtId="49" fontId="5" fillId="0" borderId="4" xfId="28" applyFont="1" applyAlignment="1">
      <alignment horizontal="left" vertical="center" wrapText="1" indent="1"/>
    </xf>
    <xf numFmtId="0" fontId="14" fillId="0" borderId="4" xfId="0" applyFont="1" applyBorder="1" applyAlignment="1">
      <alignment horizontal="center" vertical="center" wrapText="1"/>
    </xf>
    <xf numFmtId="0" fontId="1" fillId="0" borderId="0" xfId="0" applyFont="1" applyAlignment="1">
      <alignment horizontal="center" wrapText="1"/>
    </xf>
    <xf numFmtId="0" fontId="16" fillId="0" borderId="0" xfId="0" applyFont="1" applyAlignment="1">
      <alignment horizontal="center" vertical="center"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4" fontId="3" fillId="0" borderId="4" xfId="0" applyNumberFormat="1" applyFont="1" applyBorder="1" applyAlignment="1">
      <alignment horizontal="right" vertical="center"/>
    </xf>
    <xf numFmtId="4" fontId="3" fillId="0" borderId="5" xfId="0" applyNumberFormat="1" applyFont="1" applyBorder="1" applyAlignment="1">
      <alignment horizontal="right" vertical="center"/>
    </xf>
    <xf numFmtId="49" fontId="4" fillId="0" borderId="5" xfId="0" applyNumberFormat="1" applyFont="1" applyBorder="1" applyAlignment="1">
      <alignment horizontal="center" vertical="center" wrapText="1"/>
    </xf>
    <xf numFmtId="49" fontId="4" fillId="0" borderId="7" xfId="0" applyNumberFormat="1" applyFont="1" applyBorder="1" applyAlignment="1">
      <alignment horizontal="center" vertical="center" wrapText="1"/>
    </xf>
    <xf numFmtId="0" fontId="4" fillId="0" borderId="9" xfId="0" applyFont="1" applyBorder="1" applyAlignment="1">
      <alignment horizontal="center" vertical="center"/>
    </xf>
    <xf numFmtId="49" fontId="4" fillId="0" borderId="3" xfId="0" applyNumberFormat="1" applyFont="1" applyBorder="1" applyAlignment="1">
      <alignment horizontal="center" vertical="center"/>
    </xf>
    <xf numFmtId="49" fontId="4" fillId="0" borderId="11" xfId="0" applyNumberFormat="1" applyFont="1" applyBorder="1" applyAlignment="1">
      <alignment horizontal="center" vertical="center"/>
    </xf>
    <xf numFmtId="49" fontId="4" fillId="0" borderId="4" xfId="0" applyNumberFormat="1" applyFont="1" applyBorder="1" applyAlignment="1">
      <alignment horizontal="center" vertical="center"/>
    </xf>
    <xf numFmtId="0" fontId="3" fillId="0" borderId="4" xfId="0" applyFont="1" applyBorder="1" applyAlignment="1">
      <alignment horizontal="left" vertical="center" wrapText="1" indent="1"/>
    </xf>
    <xf numFmtId="0" fontId="3" fillId="0" borderId="4" xfId="0" applyFont="1" applyBorder="1" applyAlignment="1">
      <alignment horizontal="left" vertical="center" wrapText="1" indent="2"/>
    </xf>
    <xf numFmtId="0" fontId="1" fillId="0" borderId="5" xfId="0" applyFont="1" applyBorder="1" applyAlignment="1">
      <alignment horizontal="center" vertical="center"/>
    </xf>
    <xf numFmtId="0" fontId="1" fillId="0" borderId="7" xfId="0" applyFont="1" applyBorder="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vertical="center"/>
    </xf>
    <xf numFmtId="0" fontId="4" fillId="0" borderId="1" xfId="0" applyFont="1" applyBorder="1" applyAlignment="1" applyProtection="1">
      <alignment horizontal="center" vertical="center"/>
      <protection locked="0"/>
    </xf>
    <xf numFmtId="0" fontId="20" fillId="0" borderId="4" xfId="0" applyFont="1" applyBorder="1" applyAlignment="1">
      <alignment vertical="center"/>
    </xf>
    <xf numFmtId="4" fontId="20" fillId="0" borderId="4" xfId="0" applyNumberFormat="1" applyFont="1" applyBorder="1" applyAlignment="1" applyProtection="1">
      <alignment horizontal="right" vertical="center"/>
      <protection locked="0"/>
    </xf>
    <xf numFmtId="49" fontId="20" fillId="0" borderId="4" xfId="28" applyFont="1">
      <alignment horizontal="left" vertical="center" wrapText="1"/>
    </xf>
    <xf numFmtId="0" fontId="5" fillId="0" borderId="4" xfId="0" applyFont="1" applyBorder="1" applyAlignment="1">
      <alignment vertical="center"/>
    </xf>
    <xf numFmtId="0" fontId="3" fillId="0" borderId="4" xfId="0" applyFont="1" applyBorder="1" applyAlignment="1">
      <alignment vertical="center"/>
    </xf>
    <xf numFmtId="4" fontId="20" fillId="0" borderId="4" xfId="0" applyNumberFormat="1" applyFont="1" applyBorder="1" applyAlignment="1">
      <alignment horizontal="right" vertical="center"/>
    </xf>
    <xf numFmtId="0" fontId="20" fillId="0" borderId="4" xfId="0" applyFont="1" applyBorder="1" applyAlignment="1">
      <alignment horizontal="center" vertical="center"/>
    </xf>
    <xf numFmtId="0" fontId="5" fillId="0" borderId="4" xfId="0" applyFont="1" applyBorder="1" applyAlignment="1">
      <alignment horizontal="left" vertical="center"/>
    </xf>
    <xf numFmtId="0" fontId="20" fillId="0" borderId="4" xfId="0" applyFont="1" applyBorder="1" applyAlignment="1" applyProtection="1">
      <alignment horizontal="center" vertical="center"/>
      <protection locked="0"/>
    </xf>
    <xf numFmtId="0" fontId="3" fillId="0" borderId="4" xfId="0" applyFont="1" applyBorder="1" applyAlignment="1">
      <alignment horizontal="left" vertical="center"/>
    </xf>
    <xf numFmtId="0" fontId="1" fillId="0" borderId="1" xfId="0" applyFont="1" applyBorder="1" applyAlignment="1">
      <alignment horizontal="center" vertical="center" wrapText="1"/>
    </xf>
    <xf numFmtId="179" fontId="5" fillId="0" borderId="0" xfId="3" applyFont="1" applyBorder="1">
      <alignment horizontal="right" vertical="center"/>
    </xf>
    <xf numFmtId="0" fontId="12" fillId="0" borderId="0" xfId="0" applyFont="1" applyAlignment="1" applyProtection="1">
      <alignment horizontal="center" vertical="center"/>
      <protection locked="0"/>
    </xf>
    <xf numFmtId="0" fontId="1" fillId="0" borderId="1" xfId="0" applyFont="1" applyBorder="1" applyAlignment="1" applyProtection="1">
      <alignment horizontal="center" vertical="center" wrapText="1"/>
      <protection locked="0"/>
    </xf>
    <xf numFmtId="0" fontId="1" fillId="0" borderId="9" xfId="0" applyFont="1" applyBorder="1" applyAlignment="1" applyProtection="1">
      <alignment horizontal="center" vertical="center" wrapText="1"/>
      <protection locked="0"/>
    </xf>
    <xf numFmtId="0" fontId="1" fillId="0" borderId="6" xfId="0" applyFont="1" applyBorder="1" applyAlignment="1" applyProtection="1">
      <alignment horizontal="center" vertical="center" wrapText="1"/>
      <protection locked="0"/>
    </xf>
    <xf numFmtId="0" fontId="1" fillId="0" borderId="2" xfId="0" applyFont="1" applyBorder="1" applyAlignment="1">
      <alignment horizontal="center" vertical="center" wrapText="1"/>
    </xf>
    <xf numFmtId="0" fontId="1" fillId="0" borderId="10" xfId="0" applyFont="1" applyBorder="1" applyAlignment="1">
      <alignment horizontal="center" vertical="center" wrapText="1"/>
    </xf>
    <xf numFmtId="0" fontId="1" fillId="0" borderId="3" xfId="0" applyFont="1" applyBorder="1" applyAlignment="1">
      <alignment horizontal="center" vertical="center"/>
    </xf>
    <xf numFmtId="0" fontId="1" fillId="0" borderId="11" xfId="0" applyFont="1" applyBorder="1" applyAlignment="1">
      <alignment horizontal="center" vertical="center"/>
    </xf>
    <xf numFmtId="0" fontId="3" fillId="0" borderId="4" xfId="0" applyFont="1" applyBorder="1" applyAlignment="1" applyProtection="1">
      <alignment horizontal="center" vertical="center"/>
      <protection locked="0"/>
    </xf>
    <xf numFmtId="0" fontId="3" fillId="0" borderId="4" xfId="0" applyFont="1" applyBorder="1" applyAlignment="1" applyProtection="1">
      <alignment horizontal="right" vertical="center"/>
      <protection locked="0"/>
    </xf>
    <xf numFmtId="0" fontId="1" fillId="0" borderId="6" xfId="0" applyFont="1" applyBorder="1" applyAlignment="1">
      <alignment horizontal="center" vertical="center" wrapText="1"/>
    </xf>
    <xf numFmtId="0" fontId="1" fillId="0" borderId="0" xfId="0" applyFont="1" applyProtection="1">
      <protection locked="0"/>
    </xf>
    <xf numFmtId="0" fontId="4" fillId="0" borderId="0" xfId="0" applyFont="1" applyProtection="1">
      <protection locked="0"/>
    </xf>
    <xf numFmtId="0" fontId="1" fillId="0" borderId="6" xfId="0" applyFont="1" applyBorder="1" applyAlignment="1" applyProtection="1">
      <alignment horizontal="center" vertical="center"/>
      <protection locked="0"/>
    </xf>
    <xf numFmtId="0" fontId="1" fillId="0" borderId="13" xfId="0" applyFont="1" applyBorder="1" applyAlignment="1">
      <alignment horizontal="center" vertical="center" wrapText="1"/>
    </xf>
    <xf numFmtId="0" fontId="1" fillId="0" borderId="13" xfId="0" applyFont="1" applyBorder="1" applyAlignment="1" applyProtection="1">
      <alignment horizontal="center" vertical="center"/>
      <protection locked="0"/>
    </xf>
    <xf numFmtId="0" fontId="1" fillId="0" borderId="11"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protection locked="0"/>
    </xf>
    <xf numFmtId="0" fontId="1" fillId="0" borderId="7" xfId="0" applyFont="1" applyBorder="1" applyAlignment="1">
      <alignment horizontal="center" vertical="center" wrapText="1"/>
    </xf>
    <xf numFmtId="0" fontId="1" fillId="0" borderId="11" xfId="0" applyFont="1" applyBorder="1" applyAlignment="1">
      <alignment horizontal="center" vertical="center" wrapText="1"/>
    </xf>
    <xf numFmtId="0" fontId="21" fillId="0" borderId="1" xfId="0" applyFont="1" applyBorder="1" applyAlignment="1">
      <alignment horizontal="center" vertical="center" wrapText="1"/>
    </xf>
    <xf numFmtId="0" fontId="6" fillId="0" borderId="0" xfId="0" applyFont="1" applyAlignment="1">
      <alignment horizontal="center" vertical="top"/>
    </xf>
    <xf numFmtId="0" fontId="3" fillId="0" borderId="3" xfId="0" applyFont="1" applyBorder="1" applyAlignment="1">
      <alignment horizontal="left" vertical="center"/>
    </xf>
    <xf numFmtId="0" fontId="20" fillId="0" borderId="3" xfId="0" applyFont="1" applyBorder="1" applyAlignment="1">
      <alignment horizontal="center" vertical="center"/>
    </xf>
    <xf numFmtId="0" fontId="20" fillId="0" borderId="3" xfId="0" applyFont="1" applyBorder="1" applyAlignment="1">
      <alignment horizontal="left" vertical="center"/>
    </xf>
    <xf numFmtId="0" fontId="20" fillId="0" borderId="4" xfId="0" applyFont="1" applyBorder="1" applyAlignment="1">
      <alignment horizontal="left" vertical="center"/>
    </xf>
    <xf numFmtId="179" fontId="20" fillId="0" borderId="4" xfId="0" applyNumberFormat="1" applyFont="1" applyBorder="1" applyAlignment="1">
      <alignment horizontal="right" vertical="center"/>
    </xf>
    <xf numFmtId="0" fontId="5" fillId="0" borderId="3" xfId="0" applyFont="1" applyBorder="1" applyAlignment="1">
      <alignment horizontal="left" vertical="center"/>
    </xf>
    <xf numFmtId="0" fontId="20" fillId="0" borderId="3" xfId="0" applyFont="1" applyBorder="1" applyAlignment="1" applyProtection="1">
      <alignment horizontal="center" vertical="center"/>
      <protection locked="0"/>
    </xf>
  </cellXfs>
  <cellStyles count="58">
    <cellStyle name="常规" xfId="0" builtinId="0"/>
    <cellStyle name="TimeStyle" xfId="1"/>
    <cellStyle name="PercentStyle" xfId="2"/>
    <cellStyle name="NumberStyle" xfId="3"/>
    <cellStyle name="MoneyStyle" xfId="4"/>
    <cellStyle name="IntegralNumberStyle" xfId="5"/>
    <cellStyle name="DateTimeStyle" xfId="6"/>
    <cellStyle name="40% - 强调文字颜色 6" xfId="7" builtinId="51"/>
    <cellStyle name="20% - 强调文字颜色 6" xfId="8" builtinId="50"/>
    <cellStyle name="强调文字颜色 6" xfId="9" builtinId="49"/>
    <cellStyle name="40% - 强调文字颜色 5" xfId="10" builtinId="47"/>
    <cellStyle name="20% - 强调文字颜色 5" xfId="11" builtinId="46"/>
    <cellStyle name="强调文字颜色 5" xfId="12" builtinId="45"/>
    <cellStyle name="40% - 强调文字颜色 4" xfId="13" builtinId="43"/>
    <cellStyle name="标题 3" xfId="14" builtinId="18"/>
    <cellStyle name="解释性文本" xfId="15" builtinId="53"/>
    <cellStyle name="汇总" xfId="16" builtinId="25"/>
    <cellStyle name="百分比" xfId="17" builtinId="5"/>
    <cellStyle name="千位分隔" xfId="18" builtinId="3"/>
    <cellStyle name="标题 2" xfId="19" builtinId="17"/>
    <cellStyle name="DateStyle" xfId="20"/>
    <cellStyle name="货币[0]" xfId="21" builtinId="7"/>
    <cellStyle name="60% - 强调文字颜色 4" xfId="22" builtinId="44"/>
    <cellStyle name="警告文本" xfId="23" builtinId="11"/>
    <cellStyle name="Normal" xfId="24"/>
    <cellStyle name="20% - 强调文字颜色 2" xfId="25" builtinId="34"/>
    <cellStyle name="60% - 强调文字颜色 5" xfId="26" builtinId="48"/>
    <cellStyle name="标题 1" xfId="27" builtinId="16"/>
    <cellStyle name="TextStyle" xfId="28"/>
    <cellStyle name="超链接" xfId="29" builtinId="8"/>
    <cellStyle name="20% - 强调文字颜色 3" xfId="30" builtinId="38"/>
    <cellStyle name="货币" xfId="31" builtinId="4"/>
    <cellStyle name="20% - 强调文字颜色 4" xfId="32" builtinId="42"/>
    <cellStyle name="计算" xfId="33" builtinId="22"/>
    <cellStyle name="已访问的超链接" xfId="34" builtinId="9"/>
    <cellStyle name="千位分隔[0]" xfId="35" builtinId="6"/>
    <cellStyle name="强调文字颜色 4" xfId="36" builtinId="41"/>
    <cellStyle name="40% - 强调文字颜色 3" xfId="37" builtinId="39"/>
    <cellStyle name="60% - 强调文字颜色 6" xfId="38" builtinId="52"/>
    <cellStyle name="输入" xfId="39" builtinId="20"/>
    <cellStyle name="输出" xfId="40" builtinId="21"/>
    <cellStyle name="检查单元格" xfId="41" builtinId="23"/>
    <cellStyle name="链接单元格" xfId="42" builtinId="24"/>
    <cellStyle name="60% - 强调文字颜色 1" xfId="43" builtinId="32"/>
    <cellStyle name="60% - 强调文字颜色 3" xfId="44" builtinId="40"/>
    <cellStyle name="注释" xfId="45" builtinId="10"/>
    <cellStyle name="标题" xfId="46" builtinId="15"/>
    <cellStyle name="好" xfId="47" builtinId="26"/>
    <cellStyle name="标题 4" xfId="48" builtinId="19"/>
    <cellStyle name="强调文字颜色 1" xfId="49" builtinId="29"/>
    <cellStyle name="适中" xfId="50" builtinId="28"/>
    <cellStyle name="20% - 强调文字颜色 1" xfId="51" builtinId="30"/>
    <cellStyle name="差" xfId="52" builtinId="27"/>
    <cellStyle name="强调文字颜色 2" xfId="53" builtinId="33"/>
    <cellStyle name="40% - 强调文字颜色 1" xfId="54" builtinId="31"/>
    <cellStyle name="60% - 强调文字颜色 2" xfId="55" builtinId="36"/>
    <cellStyle name="40% - 强调文字颜色 2" xfId="56" builtinId="35"/>
    <cellStyle name="强调文字颜色 3" xfId="57"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haredStrings" Target="sharedStrings.xml"/><Relationship Id="rId2" Type="http://schemas.openxmlformats.org/officeDocument/2006/relationships/worksheet" Target="worksheets/sheet2.xml"/><Relationship Id="rId19" Type="http://schemas.openxmlformats.org/officeDocument/2006/relationships/styles" Target="style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21"/>
  <sheetViews>
    <sheetView showZeros="0" zoomScale="80" zoomScaleNormal="80" workbookViewId="0">
      <selection activeCell="A1" sqref="A1"/>
    </sheetView>
  </sheetViews>
  <sheetFormatPr defaultColWidth="8" defaultRowHeight="14.25" customHeight="1" outlineLevelCol="3"/>
  <cols>
    <col min="1" max="1" width="39.5583333333333" customWidth="1"/>
    <col min="2" max="2" width="46.3333333333333" customWidth="1"/>
    <col min="3" max="3" width="40.4416666666667" customWidth="1"/>
    <col min="4" max="4" width="50.2166666666667" customWidth="1"/>
  </cols>
  <sheetData>
    <row r="1" ht="19.45" customHeight="1" spans="4:4">
      <c r="D1" s="101" t="s">
        <v>0</v>
      </c>
    </row>
    <row r="2" ht="36" customHeight="1" spans="1:4">
      <c r="A2" s="45" t="s">
        <v>1</v>
      </c>
      <c r="B2" s="171"/>
      <c r="C2" s="171"/>
      <c r="D2" s="171"/>
    </row>
    <row r="3" ht="21" customHeight="1" spans="1:4">
      <c r="A3" s="93" t="str">
        <f>"单位名称："&amp;"昆明市五华区人民检察院"</f>
        <v>单位名称：昆明市五华区人民检察院</v>
      </c>
      <c r="B3" s="136"/>
      <c r="C3" s="136"/>
      <c r="D3" s="100" t="s">
        <v>2</v>
      </c>
    </row>
    <row r="4" ht="19.6" customHeight="1" spans="1:4">
      <c r="A4" s="20" t="s">
        <v>3</v>
      </c>
      <c r="B4" s="22"/>
      <c r="C4" s="20" t="s">
        <v>4</v>
      </c>
      <c r="D4" s="22"/>
    </row>
    <row r="5" ht="19.6" customHeight="1" spans="1:4">
      <c r="A5" s="23" t="s">
        <v>5</v>
      </c>
      <c r="B5" s="23" t="s">
        <v>6</v>
      </c>
      <c r="C5" s="23" t="s">
        <v>7</v>
      </c>
      <c r="D5" s="23" t="s">
        <v>6</v>
      </c>
    </row>
    <row r="6" ht="19.6" customHeight="1" spans="1:4">
      <c r="A6" s="24"/>
      <c r="B6" s="24"/>
      <c r="C6" s="24"/>
      <c r="D6" s="24"/>
    </row>
    <row r="7" ht="25.4" customHeight="1" spans="1:4">
      <c r="A7" s="147" t="s">
        <v>8</v>
      </c>
      <c r="B7" s="123">
        <v>22277925.73</v>
      </c>
      <c r="C7" s="110" t="str">
        <f>"一"&amp;"、"&amp;"公共安全支出"</f>
        <v>一、公共安全支出</v>
      </c>
      <c r="D7" s="123">
        <v>23104574.85</v>
      </c>
    </row>
    <row r="8" ht="25.4" customHeight="1" spans="1:4">
      <c r="A8" s="147" t="s">
        <v>9</v>
      </c>
      <c r="B8" s="123"/>
      <c r="C8" s="110" t="str">
        <f>"二"&amp;"、"&amp;"社会保障和就业支出"</f>
        <v>二、社会保障和就业支出</v>
      </c>
      <c r="D8" s="123">
        <v>1645044.78</v>
      </c>
    </row>
    <row r="9" ht="25.4" customHeight="1" spans="1:4">
      <c r="A9" s="147" t="s">
        <v>10</v>
      </c>
      <c r="B9" s="123"/>
      <c r="C9" s="110" t="str">
        <f>"三"&amp;"、"&amp;"卫生健康支出"</f>
        <v>三、卫生健康支出</v>
      </c>
      <c r="D9" s="123">
        <v>1445870.08</v>
      </c>
    </row>
    <row r="10" ht="25.4" customHeight="1" spans="1:4">
      <c r="A10" s="147" t="s">
        <v>11</v>
      </c>
      <c r="B10" s="86"/>
      <c r="C10" s="110" t="str">
        <f>"四"&amp;"、"&amp;"住房保障支出"</f>
        <v>四、住房保障支出</v>
      </c>
      <c r="D10" s="123">
        <v>1315222.26</v>
      </c>
    </row>
    <row r="11" ht="25.4" customHeight="1" spans="1:4">
      <c r="A11" s="147" t="s">
        <v>12</v>
      </c>
      <c r="B11" s="123">
        <v>4648700</v>
      </c>
      <c r="C11" s="110"/>
      <c r="D11" s="123"/>
    </row>
    <row r="12" ht="25.4" customHeight="1" spans="1:4">
      <c r="A12" s="147" t="s">
        <v>13</v>
      </c>
      <c r="B12" s="86"/>
      <c r="C12" s="110"/>
      <c r="D12" s="123"/>
    </row>
    <row r="13" ht="25.4" customHeight="1" spans="1:4">
      <c r="A13" s="147" t="s">
        <v>14</v>
      </c>
      <c r="B13" s="86"/>
      <c r="C13" s="110"/>
      <c r="D13" s="123"/>
    </row>
    <row r="14" ht="25.4" customHeight="1" spans="1:4">
      <c r="A14" s="147" t="s">
        <v>15</v>
      </c>
      <c r="B14" s="86"/>
      <c r="C14" s="110"/>
      <c r="D14" s="123"/>
    </row>
    <row r="15" ht="25.4" customHeight="1" spans="1:4">
      <c r="A15" s="172" t="s">
        <v>16</v>
      </c>
      <c r="B15" s="86"/>
      <c r="C15" s="110"/>
      <c r="D15" s="123"/>
    </row>
    <row r="16" ht="25.4" customHeight="1" spans="1:4">
      <c r="A16" s="172" t="s">
        <v>17</v>
      </c>
      <c r="B16" s="123">
        <v>4648700</v>
      </c>
      <c r="C16" s="110"/>
      <c r="D16" s="123"/>
    </row>
    <row r="17" ht="25.4" customHeight="1" spans="1:4">
      <c r="A17" s="173" t="s">
        <v>18</v>
      </c>
      <c r="B17" s="143">
        <v>26926625.73</v>
      </c>
      <c r="C17" s="144" t="s">
        <v>19</v>
      </c>
      <c r="D17" s="143">
        <v>27510711.97</v>
      </c>
    </row>
    <row r="18" ht="25.4" customHeight="1" spans="1:4">
      <c r="A18" s="174" t="s">
        <v>20</v>
      </c>
      <c r="B18" s="143">
        <v>584086.24</v>
      </c>
      <c r="C18" s="175" t="s">
        <v>21</v>
      </c>
      <c r="D18" s="176"/>
    </row>
    <row r="19" ht="25.4" customHeight="1" spans="1:4">
      <c r="A19" s="177" t="s">
        <v>22</v>
      </c>
      <c r="B19" s="123">
        <v>584086.24</v>
      </c>
      <c r="C19" s="145" t="s">
        <v>22</v>
      </c>
      <c r="D19" s="86"/>
    </row>
    <row r="20" ht="25.4" customHeight="1" spans="1:4">
      <c r="A20" s="177" t="s">
        <v>23</v>
      </c>
      <c r="B20" s="123"/>
      <c r="C20" s="145" t="s">
        <v>23</v>
      </c>
      <c r="D20" s="86"/>
    </row>
    <row r="21" ht="25.4" customHeight="1" spans="1:4">
      <c r="A21" s="178" t="s">
        <v>24</v>
      </c>
      <c r="B21" s="143">
        <v>27510711.97</v>
      </c>
      <c r="C21" s="144" t="s">
        <v>25</v>
      </c>
      <c r="D21" s="139">
        <v>27510711.97</v>
      </c>
    </row>
  </sheetData>
  <mergeCells count="8">
    <mergeCell ref="A2:D2"/>
    <mergeCell ref="A3:B3"/>
    <mergeCell ref="A4:B4"/>
    <mergeCell ref="C4:D4"/>
    <mergeCell ref="A5:A6"/>
    <mergeCell ref="B5:B6"/>
    <mergeCell ref="C5:C6"/>
    <mergeCell ref="D5:D6"/>
  </mergeCells>
  <pageMargins left="0.7" right="0.7" top="0.75" bottom="0.75" header="0.3" footer="0.3"/>
  <pageSetup paperSize="9" scale="75" orientation="landscape"/>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9"/>
  <sheetViews>
    <sheetView showZeros="0" workbookViewId="0">
      <selection activeCell="A38" sqref="$A38:$XFD38"/>
    </sheetView>
  </sheetViews>
  <sheetFormatPr defaultColWidth="9.10833333333333" defaultRowHeight="14.25" customHeight="1" outlineLevelCol="5"/>
  <cols>
    <col min="1" max="1" width="29" customWidth="1"/>
    <col min="2" max="2" width="28.5583333333333" customWidth="1"/>
    <col min="3" max="3" width="31.5583333333333" customWidth="1"/>
    <col min="4" max="6" width="33.4416666666667" customWidth="1"/>
  </cols>
  <sheetData>
    <row r="1" ht="19.6" customHeight="1" spans="6:6">
      <c r="F1" s="56" t="s">
        <v>346</v>
      </c>
    </row>
    <row r="2" ht="28.5" customHeight="1" spans="1:6">
      <c r="A2" s="26" t="s">
        <v>347</v>
      </c>
      <c r="B2" s="26"/>
      <c r="C2" s="26"/>
      <c r="D2" s="26"/>
      <c r="E2" s="26"/>
      <c r="F2" s="26"/>
    </row>
    <row r="3" ht="15.05" customHeight="1" spans="1:6">
      <c r="A3" s="102" t="str">
        <f>"单位名称："&amp;"昆明市五华区人民检察院"</f>
        <v>单位名称：昆明市五华区人民检察院</v>
      </c>
      <c r="B3" s="103"/>
      <c r="C3" s="103"/>
      <c r="D3" s="59"/>
      <c r="E3" s="59"/>
      <c r="F3" s="107" t="s">
        <v>2</v>
      </c>
    </row>
    <row r="4" ht="18.8" customHeight="1" spans="1:6">
      <c r="A4" s="6" t="s">
        <v>126</v>
      </c>
      <c r="B4" s="6" t="s">
        <v>48</v>
      </c>
      <c r="C4" s="6" t="s">
        <v>49</v>
      </c>
      <c r="D4" s="23" t="s">
        <v>348</v>
      </c>
      <c r="E4" s="62"/>
      <c r="F4" s="62"/>
    </row>
    <row r="5" ht="30.05" customHeight="1" spans="1:6">
      <c r="A5" s="24"/>
      <c r="B5" s="24"/>
      <c r="C5" s="24"/>
      <c r="D5" s="23" t="s">
        <v>30</v>
      </c>
      <c r="E5" s="62" t="s">
        <v>57</v>
      </c>
      <c r="F5" s="62" t="s">
        <v>58</v>
      </c>
    </row>
    <row r="6" ht="16.45" customHeight="1" spans="1:6">
      <c r="A6" s="62">
        <v>1</v>
      </c>
      <c r="B6" s="62">
        <v>2</v>
      </c>
      <c r="C6" s="62">
        <v>3</v>
      </c>
      <c r="D6" s="62">
        <v>4</v>
      </c>
      <c r="E6" s="62">
        <v>5</v>
      </c>
      <c r="F6" s="62">
        <v>6</v>
      </c>
    </row>
    <row r="7" ht="20.2" customHeight="1" spans="1:6">
      <c r="A7" s="27"/>
      <c r="B7" s="27"/>
      <c r="C7" s="27"/>
      <c r="D7" s="25"/>
      <c r="E7" s="25"/>
      <c r="F7" s="25"/>
    </row>
    <row r="8" ht="17.25" customHeight="1" spans="1:6">
      <c r="A8" s="104" t="s">
        <v>92</v>
      </c>
      <c r="B8" s="105"/>
      <c r="C8" s="105" t="s">
        <v>92</v>
      </c>
      <c r="D8" s="25"/>
      <c r="E8" s="25"/>
      <c r="F8" s="25"/>
    </row>
    <row r="9" ht="21.3" customHeight="1" spans="1:1">
      <c r="A9" s="106" t="s">
        <v>349</v>
      </c>
    </row>
  </sheetData>
  <mergeCells count="6">
    <mergeCell ref="A2:F2"/>
    <mergeCell ref="D4:F4"/>
    <mergeCell ref="A8:C8"/>
    <mergeCell ref="A4:A5"/>
    <mergeCell ref="B4:B5"/>
    <mergeCell ref="C4:C5"/>
  </mergeCells>
  <pageMargins left="0.7" right="0.7" top="0.75" bottom="0.75" header="0.3" footer="0.3"/>
  <pageSetup paperSize="9" scale="70" orientation="landscape"/>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Q11"/>
  <sheetViews>
    <sheetView showZeros="0" zoomScale="70" zoomScaleNormal="70" workbookViewId="0">
      <selection activeCell="A1" sqref="A1"/>
    </sheetView>
  </sheetViews>
  <sheetFormatPr defaultColWidth="9.10833333333333" defaultRowHeight="14.25" customHeight="1"/>
  <cols>
    <col min="1" max="1" width="39.1083333333333" customWidth="1"/>
    <col min="2" max="2" width="21.6666666666667" customWidth="1"/>
    <col min="3" max="3" width="35.3333333333333" customWidth="1"/>
    <col min="4" max="4" width="7.66666666666667" customWidth="1"/>
    <col min="5" max="5" width="10.3333333333333" customWidth="1"/>
    <col min="6" max="11" width="14.775" customWidth="1"/>
    <col min="12" max="16" width="12.5583333333333" customWidth="1"/>
    <col min="17" max="17" width="10.4416666666667" customWidth="1"/>
  </cols>
  <sheetData>
    <row r="1" ht="19.6" customHeight="1" spans="15:17">
      <c r="O1" s="54"/>
      <c r="P1" s="54"/>
      <c r="Q1" s="100" t="s">
        <v>350</v>
      </c>
    </row>
    <row r="2" ht="27.7" customHeight="1" spans="1:17">
      <c r="A2" s="57" t="s">
        <v>351</v>
      </c>
      <c r="B2" s="26"/>
      <c r="C2" s="26"/>
      <c r="D2" s="26"/>
      <c r="E2" s="26"/>
      <c r="F2" s="26"/>
      <c r="G2" s="26"/>
      <c r="H2" s="26"/>
      <c r="I2" s="26"/>
      <c r="J2" s="26"/>
      <c r="K2" s="50"/>
      <c r="L2" s="26"/>
      <c r="M2" s="26"/>
      <c r="N2" s="26"/>
      <c r="O2" s="50"/>
      <c r="P2" s="50"/>
      <c r="Q2" s="26"/>
    </row>
    <row r="3" ht="18.8" customHeight="1" spans="1:17">
      <c r="A3" s="93" t="str">
        <f>"单位名称："&amp;"昆明市五华区人民检察院"</f>
        <v>单位名称：昆明市五华区人民检察院</v>
      </c>
      <c r="B3" s="18"/>
      <c r="C3" s="18"/>
      <c r="D3" s="18"/>
      <c r="E3" s="18"/>
      <c r="F3" s="18"/>
      <c r="G3" s="18"/>
      <c r="H3" s="18"/>
      <c r="I3" s="18"/>
      <c r="J3" s="18"/>
      <c r="O3" s="64"/>
      <c r="P3" s="64"/>
      <c r="Q3" s="101" t="s">
        <v>117</v>
      </c>
    </row>
    <row r="4" ht="15.85" customHeight="1" spans="1:17">
      <c r="A4" s="6" t="s">
        <v>352</v>
      </c>
      <c r="B4" s="67" t="s">
        <v>353</v>
      </c>
      <c r="C4" s="67" t="s">
        <v>354</v>
      </c>
      <c r="D4" s="67" t="s">
        <v>355</v>
      </c>
      <c r="E4" s="67" t="s">
        <v>356</v>
      </c>
      <c r="F4" s="67" t="s">
        <v>357</v>
      </c>
      <c r="G4" s="68" t="s">
        <v>133</v>
      </c>
      <c r="H4" s="68"/>
      <c r="I4" s="68"/>
      <c r="J4" s="68"/>
      <c r="K4" s="80"/>
      <c r="L4" s="68"/>
      <c r="M4" s="68"/>
      <c r="N4" s="68"/>
      <c r="O4" s="82"/>
      <c r="P4" s="80"/>
      <c r="Q4" s="91"/>
    </row>
    <row r="5" ht="17.25" customHeight="1" spans="1:17">
      <c r="A5" s="8"/>
      <c r="B5" s="69"/>
      <c r="C5" s="69"/>
      <c r="D5" s="69"/>
      <c r="E5" s="69"/>
      <c r="F5" s="69"/>
      <c r="G5" s="69" t="s">
        <v>30</v>
      </c>
      <c r="H5" s="69" t="s">
        <v>33</v>
      </c>
      <c r="I5" s="69" t="s">
        <v>358</v>
      </c>
      <c r="J5" s="69" t="s">
        <v>359</v>
      </c>
      <c r="K5" s="81" t="s">
        <v>360</v>
      </c>
      <c r="L5" s="83" t="s">
        <v>361</v>
      </c>
      <c r="M5" s="83"/>
      <c r="N5" s="83"/>
      <c r="O5" s="84"/>
      <c r="P5" s="92"/>
      <c r="Q5" s="70"/>
    </row>
    <row r="6" ht="54" customHeight="1" spans="1:17">
      <c r="A6" s="10"/>
      <c r="B6" s="70"/>
      <c r="C6" s="70"/>
      <c r="D6" s="70"/>
      <c r="E6" s="70"/>
      <c r="F6" s="70"/>
      <c r="G6" s="70"/>
      <c r="H6" s="70" t="s">
        <v>32</v>
      </c>
      <c r="I6" s="70"/>
      <c r="J6" s="70"/>
      <c r="K6" s="71"/>
      <c r="L6" s="70" t="s">
        <v>32</v>
      </c>
      <c r="M6" s="70" t="s">
        <v>43</v>
      </c>
      <c r="N6" s="70" t="s">
        <v>140</v>
      </c>
      <c r="O6" s="85" t="s">
        <v>39</v>
      </c>
      <c r="P6" s="71" t="s">
        <v>40</v>
      </c>
      <c r="Q6" s="70" t="s">
        <v>41</v>
      </c>
    </row>
    <row r="7" ht="15.05" customHeight="1" spans="1:17">
      <c r="A7" s="24">
        <v>1</v>
      </c>
      <c r="B7" s="94">
        <v>2</v>
      </c>
      <c r="C7" s="94">
        <v>3</v>
      </c>
      <c r="D7" s="94">
        <v>4</v>
      </c>
      <c r="E7" s="94">
        <v>5</v>
      </c>
      <c r="F7" s="94">
        <v>6</v>
      </c>
      <c r="G7" s="97">
        <v>7</v>
      </c>
      <c r="H7" s="97">
        <v>8</v>
      </c>
      <c r="I7" s="97">
        <v>9</v>
      </c>
      <c r="J7" s="97">
        <v>10</v>
      </c>
      <c r="K7" s="97">
        <v>11</v>
      </c>
      <c r="L7" s="97">
        <v>12</v>
      </c>
      <c r="M7" s="97">
        <v>13</v>
      </c>
      <c r="N7" s="97">
        <v>14</v>
      </c>
      <c r="O7" s="97">
        <v>15</v>
      </c>
      <c r="P7" s="97">
        <v>16</v>
      </c>
      <c r="Q7" s="97">
        <v>17</v>
      </c>
    </row>
    <row r="8" ht="21" customHeight="1" spans="1:17">
      <c r="A8" s="72" t="s">
        <v>45</v>
      </c>
      <c r="B8" s="73"/>
      <c r="C8" s="73"/>
      <c r="D8" s="73"/>
      <c r="E8" s="98"/>
      <c r="F8" s="25"/>
      <c r="G8" s="25">
        <v>1252700</v>
      </c>
      <c r="H8" s="25">
        <v>1252700</v>
      </c>
      <c r="I8" s="25"/>
      <c r="J8" s="25"/>
      <c r="K8" s="25"/>
      <c r="L8" s="25"/>
      <c r="M8" s="25"/>
      <c r="N8" s="25"/>
      <c r="O8" s="25"/>
      <c r="P8" s="25"/>
      <c r="Q8" s="25"/>
    </row>
    <row r="9" ht="21" customHeight="1" spans="1:17">
      <c r="A9" s="95" t="s">
        <v>245</v>
      </c>
      <c r="B9" s="73" t="s">
        <v>362</v>
      </c>
      <c r="C9" s="73" t="s">
        <v>363</v>
      </c>
      <c r="D9" s="96" t="s">
        <v>364</v>
      </c>
      <c r="E9" s="99">
        <v>1</v>
      </c>
      <c r="F9" s="25"/>
      <c r="G9" s="25">
        <v>382700</v>
      </c>
      <c r="H9" s="25">
        <v>382700</v>
      </c>
      <c r="I9" s="25"/>
      <c r="J9" s="25"/>
      <c r="K9" s="25"/>
      <c r="L9" s="25"/>
      <c r="M9" s="25"/>
      <c r="N9" s="25"/>
      <c r="O9" s="25"/>
      <c r="P9" s="25"/>
      <c r="Q9" s="25"/>
    </row>
    <row r="10" ht="21" customHeight="1" spans="1:17">
      <c r="A10" s="95" t="s">
        <v>245</v>
      </c>
      <c r="B10" s="73" t="s">
        <v>362</v>
      </c>
      <c r="C10" s="73" t="s">
        <v>363</v>
      </c>
      <c r="D10" s="96" t="s">
        <v>364</v>
      </c>
      <c r="E10" s="99">
        <v>1</v>
      </c>
      <c r="F10" s="25"/>
      <c r="G10" s="25">
        <v>870000</v>
      </c>
      <c r="H10" s="25">
        <v>870000</v>
      </c>
      <c r="I10" s="25"/>
      <c r="J10" s="25"/>
      <c r="K10" s="25"/>
      <c r="L10" s="25"/>
      <c r="M10" s="25"/>
      <c r="N10" s="25"/>
      <c r="O10" s="25"/>
      <c r="P10" s="25"/>
      <c r="Q10" s="25"/>
    </row>
    <row r="11" ht="21" customHeight="1" spans="1:17">
      <c r="A11" s="75" t="s">
        <v>92</v>
      </c>
      <c r="B11" s="76"/>
      <c r="C11" s="76"/>
      <c r="D11" s="76"/>
      <c r="E11" s="98"/>
      <c r="F11" s="25"/>
      <c r="G11" s="25">
        <v>1252700</v>
      </c>
      <c r="H11" s="25">
        <v>1252700</v>
      </c>
      <c r="I11" s="25"/>
      <c r="J11" s="25"/>
      <c r="K11" s="25"/>
      <c r="L11" s="25"/>
      <c r="M11" s="25"/>
      <c r="N11" s="25"/>
      <c r="O11" s="25"/>
      <c r="P11" s="25"/>
      <c r="Q11" s="25"/>
    </row>
  </sheetData>
  <mergeCells count="16">
    <mergeCell ref="A2:Q2"/>
    <mergeCell ref="A3:F3"/>
    <mergeCell ref="G4:Q4"/>
    <mergeCell ref="L5:Q5"/>
    <mergeCell ref="A11:E11"/>
    <mergeCell ref="A4:A6"/>
    <mergeCell ref="B4:B6"/>
    <mergeCell ref="C4:C6"/>
    <mergeCell ref="D4:D6"/>
    <mergeCell ref="E4:E6"/>
    <mergeCell ref="F4:F6"/>
    <mergeCell ref="G5:G6"/>
    <mergeCell ref="H5:H6"/>
    <mergeCell ref="I5:I6"/>
    <mergeCell ref="J5:J6"/>
    <mergeCell ref="K5:K6"/>
  </mergeCells>
  <pageMargins left="0.7" right="0.7" top="0.75" bottom="0.75" header="0.3" footer="0.3"/>
  <pageSetup paperSize="9" scale="48"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N11"/>
  <sheetViews>
    <sheetView showZeros="0" zoomScale="70" zoomScaleNormal="70" workbookViewId="0">
      <selection activeCell="A13" sqref="A13"/>
    </sheetView>
  </sheetViews>
  <sheetFormatPr defaultColWidth="9.10833333333333" defaultRowHeight="14.25" customHeight="1"/>
  <cols>
    <col min="1" max="1" width="31.4416666666667" customWidth="1"/>
    <col min="2" max="2" width="21.6666666666667" customWidth="1"/>
    <col min="3" max="3" width="26.6666666666667" customWidth="1"/>
    <col min="4" max="14" width="16.5583333333333" customWidth="1"/>
  </cols>
  <sheetData>
    <row r="1" ht="19.6" customHeight="1" spans="1:14">
      <c r="A1" s="63"/>
      <c r="B1" s="63"/>
      <c r="C1" s="63"/>
      <c r="D1" s="63"/>
      <c r="E1" s="63"/>
      <c r="F1" s="63"/>
      <c r="G1" s="63"/>
      <c r="H1" s="78"/>
      <c r="I1" s="63"/>
      <c r="J1" s="63"/>
      <c r="K1" s="63"/>
      <c r="L1" s="54"/>
      <c r="M1" s="87"/>
      <c r="N1" s="88" t="s">
        <v>365</v>
      </c>
    </row>
    <row r="2" ht="27.7" customHeight="1" spans="1:14">
      <c r="A2" s="57" t="s">
        <v>366</v>
      </c>
      <c r="B2" s="66"/>
      <c r="C2" s="66"/>
      <c r="D2" s="66"/>
      <c r="E2" s="66"/>
      <c r="F2" s="66"/>
      <c r="G2" s="66"/>
      <c r="H2" s="79"/>
      <c r="I2" s="66"/>
      <c r="J2" s="66"/>
      <c r="K2" s="66"/>
      <c r="L2" s="50"/>
      <c r="M2" s="79"/>
      <c r="N2" s="66"/>
    </row>
    <row r="3" ht="18.8" customHeight="1" spans="1:14">
      <c r="A3" s="58" t="str">
        <f>"单位名称："&amp;"昆明市五华区人民检察院"</f>
        <v>单位名称：昆明市五华区人民检察院</v>
      </c>
      <c r="B3" s="59"/>
      <c r="C3" s="59"/>
      <c r="D3" s="59"/>
      <c r="E3" s="59"/>
      <c r="F3" s="59"/>
      <c r="G3" s="59"/>
      <c r="H3" s="78"/>
      <c r="I3" s="63"/>
      <c r="J3" s="63"/>
      <c r="K3" s="63"/>
      <c r="L3" s="64"/>
      <c r="M3" s="89"/>
      <c r="N3" s="90" t="s">
        <v>117</v>
      </c>
    </row>
    <row r="4" ht="15.85" customHeight="1" spans="1:14">
      <c r="A4" s="6" t="s">
        <v>352</v>
      </c>
      <c r="B4" s="67" t="s">
        <v>367</v>
      </c>
      <c r="C4" s="67" t="s">
        <v>368</v>
      </c>
      <c r="D4" s="68" t="s">
        <v>133</v>
      </c>
      <c r="E4" s="68"/>
      <c r="F4" s="68"/>
      <c r="G4" s="68"/>
      <c r="H4" s="80"/>
      <c r="I4" s="68"/>
      <c r="J4" s="68"/>
      <c r="K4" s="68"/>
      <c r="L4" s="82"/>
      <c r="M4" s="80"/>
      <c r="N4" s="91"/>
    </row>
    <row r="5" ht="17.25" customHeight="1" spans="1:14">
      <c r="A5" s="8"/>
      <c r="B5" s="69"/>
      <c r="C5" s="69"/>
      <c r="D5" s="69" t="s">
        <v>30</v>
      </c>
      <c r="E5" s="69" t="s">
        <v>33</v>
      </c>
      <c r="F5" s="69" t="s">
        <v>358</v>
      </c>
      <c r="G5" s="69" t="s">
        <v>359</v>
      </c>
      <c r="H5" s="81" t="s">
        <v>360</v>
      </c>
      <c r="I5" s="83" t="s">
        <v>361</v>
      </c>
      <c r="J5" s="83"/>
      <c r="K5" s="83"/>
      <c r="L5" s="84"/>
      <c r="M5" s="92"/>
      <c r="N5" s="70"/>
    </row>
    <row r="6" ht="54" customHeight="1" spans="1:14">
      <c r="A6" s="10"/>
      <c r="B6" s="70"/>
      <c r="C6" s="70"/>
      <c r="D6" s="70"/>
      <c r="E6" s="70"/>
      <c r="F6" s="70"/>
      <c r="G6" s="70"/>
      <c r="H6" s="71"/>
      <c r="I6" s="70" t="s">
        <v>32</v>
      </c>
      <c r="J6" s="70" t="s">
        <v>43</v>
      </c>
      <c r="K6" s="70" t="s">
        <v>140</v>
      </c>
      <c r="L6" s="85" t="s">
        <v>39</v>
      </c>
      <c r="M6" s="71" t="s">
        <v>40</v>
      </c>
      <c r="N6" s="70" t="s">
        <v>41</v>
      </c>
    </row>
    <row r="7" ht="15.05" customHeight="1" spans="1:14">
      <c r="A7" s="10">
        <v>1</v>
      </c>
      <c r="B7" s="70">
        <v>2</v>
      </c>
      <c r="C7" s="70">
        <v>3</v>
      </c>
      <c r="D7" s="71">
        <v>4</v>
      </c>
      <c r="E7" s="71">
        <v>5</v>
      </c>
      <c r="F7" s="71">
        <v>6</v>
      </c>
      <c r="G7" s="71">
        <v>7</v>
      </c>
      <c r="H7" s="71">
        <v>8</v>
      </c>
      <c r="I7" s="71">
        <v>9</v>
      </c>
      <c r="J7" s="71">
        <v>10</v>
      </c>
      <c r="K7" s="71">
        <v>11</v>
      </c>
      <c r="L7" s="71">
        <v>12</v>
      </c>
      <c r="M7" s="71">
        <v>13</v>
      </c>
      <c r="N7" s="71">
        <v>14</v>
      </c>
    </row>
    <row r="8" ht="21" customHeight="1" spans="1:14">
      <c r="A8" s="72"/>
      <c r="B8" s="73"/>
      <c r="C8" s="73"/>
      <c r="D8" s="74"/>
      <c r="E8" s="74"/>
      <c r="F8" s="74"/>
      <c r="G8" s="74"/>
      <c r="H8" s="74"/>
      <c r="I8" s="74"/>
      <c r="J8" s="74"/>
      <c r="K8" s="74"/>
      <c r="L8" s="86"/>
      <c r="M8" s="74"/>
      <c r="N8" s="74"/>
    </row>
    <row r="9" ht="21" customHeight="1" spans="1:14">
      <c r="A9" s="72"/>
      <c r="B9" s="73"/>
      <c r="C9" s="73"/>
      <c r="D9" s="74"/>
      <c r="E9" s="74"/>
      <c r="F9" s="74"/>
      <c r="G9" s="74"/>
      <c r="H9" s="74"/>
      <c r="I9" s="74"/>
      <c r="J9" s="74"/>
      <c r="K9" s="74"/>
      <c r="L9" s="86"/>
      <c r="M9" s="74"/>
      <c r="N9" s="74"/>
    </row>
    <row r="10" ht="21" customHeight="1" spans="1:14">
      <c r="A10" s="75" t="s">
        <v>92</v>
      </c>
      <c r="B10" s="76"/>
      <c r="C10" s="77"/>
      <c r="D10" s="74"/>
      <c r="E10" s="74"/>
      <c r="F10" s="74"/>
      <c r="G10" s="74"/>
      <c r="H10" s="74"/>
      <c r="I10" s="74"/>
      <c r="J10" s="74"/>
      <c r="K10" s="74"/>
      <c r="L10" s="86"/>
      <c r="M10" s="74"/>
      <c r="N10" s="74"/>
    </row>
    <row r="11" ht="20.7" customHeight="1" spans="1:1">
      <c r="A11" s="30" t="s">
        <v>349</v>
      </c>
    </row>
  </sheetData>
  <mergeCells count="13">
    <mergeCell ref="A2:N2"/>
    <mergeCell ref="A3:C3"/>
    <mergeCell ref="D4:N4"/>
    <mergeCell ref="I5:N5"/>
    <mergeCell ref="A10:C10"/>
    <mergeCell ref="A4:A6"/>
    <mergeCell ref="B4:B6"/>
    <mergeCell ref="C4:C6"/>
    <mergeCell ref="D5:D6"/>
    <mergeCell ref="E5:E6"/>
    <mergeCell ref="F5:F6"/>
    <mergeCell ref="G5:G6"/>
    <mergeCell ref="H5:H6"/>
  </mergeCells>
  <pageMargins left="0.7" right="0.7" top="0.75" bottom="0.75" header="0.3" footer="0.3"/>
  <pageSetup paperSize="9" scale="51"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X9"/>
  <sheetViews>
    <sheetView showZeros="0" zoomScale="40" zoomScaleNormal="40" workbookViewId="0">
      <selection activeCell="E16" sqref="E16"/>
    </sheetView>
  </sheetViews>
  <sheetFormatPr defaultColWidth="9.10833333333333" defaultRowHeight="14.25" customHeight="1"/>
  <cols>
    <col min="1" max="1" width="31.8833333333333" customWidth="1"/>
    <col min="2" max="15" width="17.2166666666667" customWidth="1"/>
    <col min="16" max="24" width="17" customWidth="1"/>
  </cols>
  <sheetData>
    <row r="1" ht="19.6" customHeight="1" spans="4:24">
      <c r="D1" s="56"/>
      <c r="W1" s="54"/>
      <c r="X1" s="54" t="s">
        <v>369</v>
      </c>
    </row>
    <row r="2" ht="27.7" customHeight="1" spans="1:24">
      <c r="A2" s="57" t="s">
        <v>370</v>
      </c>
      <c r="B2" s="26"/>
      <c r="C2" s="26"/>
      <c r="D2" s="26"/>
      <c r="E2" s="26"/>
      <c r="F2" s="26"/>
      <c r="G2" s="26"/>
      <c r="H2" s="26"/>
      <c r="I2" s="26"/>
      <c r="J2" s="26"/>
      <c r="K2" s="26"/>
      <c r="L2" s="26"/>
      <c r="M2" s="26"/>
      <c r="N2" s="26"/>
      <c r="O2" s="26"/>
      <c r="P2" s="26"/>
      <c r="Q2" s="26"/>
      <c r="R2" s="26"/>
      <c r="S2" s="26"/>
      <c r="T2" s="26"/>
      <c r="U2" s="26"/>
      <c r="V2" s="26"/>
      <c r="W2" s="26"/>
      <c r="X2" s="26"/>
    </row>
    <row r="3" ht="18" customHeight="1" spans="1:24">
      <c r="A3" s="58" t="str">
        <f>"单位名称："&amp;"昆明市五华区人民检察院"</f>
        <v>单位名称：昆明市五华区人民检察院</v>
      </c>
      <c r="B3" s="59"/>
      <c r="C3" s="59"/>
      <c r="D3" s="60"/>
      <c r="E3" s="63"/>
      <c r="F3" s="63"/>
      <c r="G3" s="63"/>
      <c r="H3" s="63"/>
      <c r="I3" s="63"/>
      <c r="W3" s="64"/>
      <c r="X3" s="64" t="s">
        <v>117</v>
      </c>
    </row>
    <row r="4" ht="19.6" customHeight="1" spans="1:24">
      <c r="A4" s="23" t="s">
        <v>371</v>
      </c>
      <c r="B4" s="20" t="s">
        <v>133</v>
      </c>
      <c r="C4" s="21"/>
      <c r="D4" s="21"/>
      <c r="E4" s="62" t="s">
        <v>372</v>
      </c>
      <c r="F4" s="62"/>
      <c r="G4" s="62"/>
      <c r="H4" s="62"/>
      <c r="I4" s="62"/>
      <c r="J4" s="62"/>
      <c r="K4" s="62"/>
      <c r="L4" s="62"/>
      <c r="M4" s="62"/>
      <c r="N4" s="62"/>
      <c r="O4" s="62"/>
      <c r="P4" s="62"/>
      <c r="Q4" s="62"/>
      <c r="R4" s="62"/>
      <c r="S4" s="62"/>
      <c r="T4" s="62"/>
      <c r="U4" s="62"/>
      <c r="V4" s="62"/>
      <c r="W4" s="62"/>
      <c r="X4" s="62"/>
    </row>
    <row r="5" ht="40.55" customHeight="1" spans="1:24">
      <c r="A5" s="24"/>
      <c r="B5" s="31" t="s">
        <v>30</v>
      </c>
      <c r="C5" s="6" t="s">
        <v>33</v>
      </c>
      <c r="D5" s="61" t="s">
        <v>373</v>
      </c>
      <c r="E5" s="62" t="s">
        <v>374</v>
      </c>
      <c r="F5" s="62" t="s">
        <v>375</v>
      </c>
      <c r="G5" s="62" t="s">
        <v>376</v>
      </c>
      <c r="H5" s="62" t="s">
        <v>377</v>
      </c>
      <c r="I5" s="62" t="s">
        <v>378</v>
      </c>
      <c r="J5" s="62" t="s">
        <v>379</v>
      </c>
      <c r="K5" s="62" t="s">
        <v>380</v>
      </c>
      <c r="L5" s="62" t="s">
        <v>381</v>
      </c>
      <c r="M5" s="62" t="s">
        <v>382</v>
      </c>
      <c r="N5" s="62" t="s">
        <v>383</v>
      </c>
      <c r="O5" s="62" t="s">
        <v>384</v>
      </c>
      <c r="P5" s="62" t="s">
        <v>385</v>
      </c>
      <c r="Q5" s="62" t="s">
        <v>386</v>
      </c>
      <c r="R5" s="62" t="s">
        <v>387</v>
      </c>
      <c r="S5" s="62" t="s">
        <v>388</v>
      </c>
      <c r="T5" s="62" t="s">
        <v>389</v>
      </c>
      <c r="U5" s="62" t="s">
        <v>390</v>
      </c>
      <c r="V5" s="62" t="s">
        <v>391</v>
      </c>
      <c r="W5" s="62" t="s">
        <v>392</v>
      </c>
      <c r="X5" s="62" t="s">
        <v>393</v>
      </c>
    </row>
    <row r="6" ht="19.6" customHeight="1" spans="1:24">
      <c r="A6" s="62">
        <v>1</v>
      </c>
      <c r="B6" s="62">
        <v>2</v>
      </c>
      <c r="C6" s="62">
        <v>3</v>
      </c>
      <c r="D6" s="20">
        <v>4</v>
      </c>
      <c r="E6" s="62">
        <v>5</v>
      </c>
      <c r="F6" s="62">
        <v>6</v>
      </c>
      <c r="G6" s="62">
        <v>7</v>
      </c>
      <c r="H6" s="20">
        <v>8</v>
      </c>
      <c r="I6" s="62">
        <v>9</v>
      </c>
      <c r="J6" s="62">
        <v>10</v>
      </c>
      <c r="K6" s="62">
        <v>11</v>
      </c>
      <c r="L6" s="20">
        <v>12</v>
      </c>
      <c r="M6" s="62">
        <v>13</v>
      </c>
      <c r="N6" s="62">
        <v>14</v>
      </c>
      <c r="O6" s="62">
        <v>15</v>
      </c>
      <c r="P6" s="20">
        <v>16</v>
      </c>
      <c r="Q6" s="62">
        <v>17</v>
      </c>
      <c r="R6" s="62">
        <v>18</v>
      </c>
      <c r="S6" s="62">
        <v>19</v>
      </c>
      <c r="T6" s="20">
        <v>20</v>
      </c>
      <c r="U6" s="20">
        <v>21</v>
      </c>
      <c r="V6" s="20">
        <v>22</v>
      </c>
      <c r="W6" s="62">
        <v>23</v>
      </c>
      <c r="X6" s="62">
        <v>24</v>
      </c>
    </row>
    <row r="7" ht="28.35" customHeight="1" spans="1:24">
      <c r="A7" s="27"/>
      <c r="B7" s="25"/>
      <c r="C7" s="25"/>
      <c r="D7" s="25"/>
      <c r="E7" s="25"/>
      <c r="F7" s="25"/>
      <c r="G7" s="25"/>
      <c r="H7" s="25"/>
      <c r="I7" s="25"/>
      <c r="J7" s="25"/>
      <c r="K7" s="25"/>
      <c r="L7" s="25"/>
      <c r="M7" s="25"/>
      <c r="N7" s="25"/>
      <c r="O7" s="25"/>
      <c r="P7" s="25"/>
      <c r="Q7" s="25"/>
      <c r="R7" s="25"/>
      <c r="S7" s="25"/>
      <c r="T7" s="25"/>
      <c r="U7" s="25"/>
      <c r="V7" s="25"/>
      <c r="W7" s="65"/>
      <c r="X7" s="25"/>
    </row>
    <row r="8" ht="29.9" customHeight="1" spans="1:24">
      <c r="A8" s="27"/>
      <c r="B8" s="25"/>
      <c r="C8" s="25"/>
      <c r="D8" s="25"/>
      <c r="E8" s="25"/>
      <c r="F8" s="25"/>
      <c r="G8" s="25"/>
      <c r="H8" s="25"/>
      <c r="I8" s="25"/>
      <c r="J8" s="25"/>
      <c r="K8" s="25"/>
      <c r="L8" s="25"/>
      <c r="M8" s="25"/>
      <c r="N8" s="25"/>
      <c r="O8" s="25"/>
      <c r="P8" s="25"/>
      <c r="Q8" s="25"/>
      <c r="R8" s="25"/>
      <c r="S8" s="25"/>
      <c r="T8" s="25"/>
      <c r="U8" s="25"/>
      <c r="V8" s="25"/>
      <c r="W8" s="65"/>
      <c r="X8" s="25"/>
    </row>
    <row r="9" ht="20.7" customHeight="1" spans="1:1">
      <c r="A9" s="30" t="s">
        <v>349</v>
      </c>
    </row>
  </sheetData>
  <mergeCells count="5">
    <mergeCell ref="A2:X2"/>
    <mergeCell ref="A3:I3"/>
    <mergeCell ref="B4:D4"/>
    <mergeCell ref="E4:X4"/>
    <mergeCell ref="A4:A5"/>
  </mergeCells>
  <pageMargins left="0.7" right="0.7" top="0.75" bottom="0.75" header="0.3" footer="0.3"/>
  <pageSetup paperSize="9" scale="31"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8"/>
  <sheetViews>
    <sheetView showZeros="0" workbookViewId="0">
      <selection activeCell="B18" sqref="B18"/>
    </sheetView>
  </sheetViews>
  <sheetFormatPr defaultColWidth="9.10833333333333" defaultRowHeight="12.05" customHeight="1" outlineLevelRow="7"/>
  <cols>
    <col min="1" max="2" width="29" customWidth="1"/>
    <col min="3" max="3" width="16.3333333333333" customWidth="1"/>
    <col min="4" max="4" width="15.5583333333333" customWidth="1"/>
    <col min="5" max="5" width="23.5583333333333" customWidth="1"/>
    <col min="6" max="6" width="11.3333333333333" customWidth="1"/>
    <col min="7" max="7" width="14.8833333333333" customWidth="1"/>
    <col min="8" max="8" width="10.8833333333333" customWidth="1"/>
    <col min="9" max="9" width="13.4416666666667" customWidth="1"/>
    <col min="10" max="10" width="38.6666666666667" customWidth="1"/>
  </cols>
  <sheetData>
    <row r="1" ht="19.6" customHeight="1" spans="10:10">
      <c r="J1" s="54" t="s">
        <v>394</v>
      </c>
    </row>
    <row r="2" ht="28.5" customHeight="1" spans="1:10">
      <c r="A2" s="45" t="s">
        <v>395</v>
      </c>
      <c r="B2" s="26"/>
      <c r="C2" s="26"/>
      <c r="D2" s="26"/>
      <c r="E2" s="26"/>
      <c r="F2" s="50"/>
      <c r="G2" s="26"/>
      <c r="H2" s="50"/>
      <c r="I2" s="50"/>
      <c r="J2" s="26"/>
    </row>
    <row r="3" ht="17.25" customHeight="1" spans="1:1">
      <c r="A3" s="3" t="str">
        <f>"单位名称："&amp;"昆明市五华区人民检察院"</f>
        <v>单位名称：昆明市五华区人民检察院</v>
      </c>
    </row>
    <row r="4" ht="44.3" customHeight="1" spans="1:10">
      <c r="A4" s="46" t="s">
        <v>252</v>
      </c>
      <c r="B4" s="46" t="s">
        <v>253</v>
      </c>
      <c r="C4" s="46" t="s">
        <v>254</v>
      </c>
      <c r="D4" s="46" t="s">
        <v>255</v>
      </c>
      <c r="E4" s="46" t="s">
        <v>256</v>
      </c>
      <c r="F4" s="51" t="s">
        <v>257</v>
      </c>
      <c r="G4" s="46" t="s">
        <v>258</v>
      </c>
      <c r="H4" s="51" t="s">
        <v>259</v>
      </c>
      <c r="I4" s="51" t="s">
        <v>260</v>
      </c>
      <c r="J4" s="46" t="s">
        <v>261</v>
      </c>
    </row>
    <row r="5" ht="14.25" customHeight="1" spans="1:10">
      <c r="A5" s="46">
        <v>1</v>
      </c>
      <c r="B5" s="46">
        <v>2</v>
      </c>
      <c r="C5" s="46">
        <v>3</v>
      </c>
      <c r="D5" s="46">
        <v>4</v>
      </c>
      <c r="E5" s="46">
        <v>5</v>
      </c>
      <c r="F5" s="51">
        <v>6</v>
      </c>
      <c r="G5" s="46">
        <v>7</v>
      </c>
      <c r="H5" s="51">
        <v>8</v>
      </c>
      <c r="I5" s="51">
        <v>9</v>
      </c>
      <c r="J5" s="46">
        <v>10</v>
      </c>
    </row>
    <row r="6" ht="21.8" customHeight="1" spans="1:10">
      <c r="A6" s="47"/>
      <c r="B6" s="48"/>
      <c r="C6" s="48"/>
      <c r="D6" s="48"/>
      <c r="E6" s="52"/>
      <c r="F6" s="53"/>
      <c r="G6" s="52"/>
      <c r="H6" s="53"/>
      <c r="I6" s="53"/>
      <c r="J6" s="52"/>
    </row>
    <row r="7" ht="60.75" customHeight="1" spans="1:10">
      <c r="A7" s="47"/>
      <c r="B7" s="49"/>
      <c r="C7" s="49"/>
      <c r="D7" s="49"/>
      <c r="E7" s="47"/>
      <c r="F7" s="49"/>
      <c r="G7" s="47"/>
      <c r="H7" s="49"/>
      <c r="I7" s="49"/>
      <c r="J7" s="55"/>
    </row>
    <row r="8" ht="18.2" customHeight="1" spans="1:1">
      <c r="A8" s="30" t="s">
        <v>349</v>
      </c>
    </row>
  </sheetData>
  <mergeCells count="2">
    <mergeCell ref="A2:J2"/>
    <mergeCell ref="A3:H3"/>
  </mergeCells>
  <pageMargins left="0.7" right="0.7" top="0.75" bottom="0.75" header="0.3" footer="0.3"/>
  <pageSetup paperSize="9" scale="66"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H10"/>
  <sheetViews>
    <sheetView showZeros="0" workbookViewId="0">
      <selection activeCell="D14" sqref="D14"/>
    </sheetView>
  </sheetViews>
  <sheetFormatPr defaultColWidth="8.88333333333333" defaultRowHeight="15.05" customHeight="1" outlineLevelCol="7"/>
  <cols>
    <col min="1" max="1" width="36" customWidth="1"/>
    <col min="2" max="2" width="19.775" customWidth="1"/>
    <col min="3" max="3" width="33.3333333333333" customWidth="1"/>
    <col min="4" max="4" width="34.775" customWidth="1"/>
    <col min="5" max="5" width="14.4416666666667" customWidth="1"/>
    <col min="6" max="6" width="17.2166666666667" customWidth="1"/>
    <col min="7" max="7" width="17.3333333333333" customWidth="1"/>
    <col min="8" max="8" width="28.3333333333333" customWidth="1"/>
  </cols>
  <sheetData>
    <row r="1" ht="19.6" customHeight="1" spans="1:8">
      <c r="A1" s="34"/>
      <c r="B1" s="34"/>
      <c r="C1" s="34"/>
      <c r="D1" s="34"/>
      <c r="E1" s="34"/>
      <c r="F1" s="34"/>
      <c r="G1" s="34"/>
      <c r="H1" s="40" t="s">
        <v>396</v>
      </c>
    </row>
    <row r="2" ht="30.7" customHeight="1" spans="1:8">
      <c r="A2" s="35" t="s">
        <v>397</v>
      </c>
      <c r="B2" s="35"/>
      <c r="C2" s="35"/>
      <c r="D2" s="35"/>
      <c r="E2" s="35"/>
      <c r="F2" s="35"/>
      <c r="G2" s="35"/>
      <c r="H2" s="35"/>
    </row>
    <row r="3" ht="18.8" customHeight="1" spans="1:8">
      <c r="A3" s="36" t="str">
        <f>"单位名称："&amp;"昆明市五华区人民检察院"</f>
        <v>单位名称：昆明市五华区人民检察院</v>
      </c>
      <c r="B3" s="34"/>
      <c r="C3" s="34"/>
      <c r="D3" s="34"/>
      <c r="E3" s="34"/>
      <c r="F3" s="34"/>
      <c r="G3" s="34"/>
      <c r="H3" s="34"/>
    </row>
    <row r="4" ht="18.8" customHeight="1" spans="1:8">
      <c r="A4" s="37" t="s">
        <v>126</v>
      </c>
      <c r="B4" s="37" t="s">
        <v>398</v>
      </c>
      <c r="C4" s="37" t="s">
        <v>399</v>
      </c>
      <c r="D4" s="37" t="s">
        <v>400</v>
      </c>
      <c r="E4" s="37" t="s">
        <v>401</v>
      </c>
      <c r="F4" s="37" t="s">
        <v>402</v>
      </c>
      <c r="G4" s="37"/>
      <c r="H4" s="37"/>
    </row>
    <row r="5" ht="18.8" customHeight="1" spans="1:8">
      <c r="A5" s="37"/>
      <c r="B5" s="37"/>
      <c r="C5" s="37"/>
      <c r="D5" s="37"/>
      <c r="E5" s="37"/>
      <c r="F5" s="37" t="s">
        <v>356</v>
      </c>
      <c r="G5" s="37" t="s">
        <v>403</v>
      </c>
      <c r="H5" s="37" t="s">
        <v>404</v>
      </c>
    </row>
    <row r="6" ht="18.8" customHeight="1" spans="1:8">
      <c r="A6" s="38" t="s">
        <v>109</v>
      </c>
      <c r="B6" s="38" t="s">
        <v>110</v>
      </c>
      <c r="C6" s="38" t="s">
        <v>111</v>
      </c>
      <c r="D6" s="38" t="s">
        <v>112</v>
      </c>
      <c r="E6" s="38" t="s">
        <v>113</v>
      </c>
      <c r="F6" s="38" t="s">
        <v>114</v>
      </c>
      <c r="G6" s="38" t="s">
        <v>405</v>
      </c>
      <c r="H6" s="38" t="s">
        <v>406</v>
      </c>
    </row>
    <row r="7" ht="29.9" customHeight="1" spans="1:8">
      <c r="A7" s="39"/>
      <c r="B7" s="39"/>
      <c r="C7" s="39"/>
      <c r="D7" s="39"/>
      <c r="E7" s="37"/>
      <c r="F7" s="41"/>
      <c r="G7" s="42"/>
      <c r="H7" s="42"/>
    </row>
    <row r="8" ht="20.2" customHeight="1" spans="1:8">
      <c r="A8" s="37" t="s">
        <v>30</v>
      </c>
      <c r="B8" s="37"/>
      <c r="C8" s="37"/>
      <c r="D8" s="37"/>
      <c r="E8" s="37"/>
      <c r="F8" s="41"/>
      <c r="G8" s="42"/>
      <c r="H8" s="42"/>
    </row>
    <row r="9" ht="19.6" customHeight="1" spans="1:8">
      <c r="A9" s="39" t="s">
        <v>407</v>
      </c>
      <c r="B9" s="39"/>
      <c r="C9" s="39"/>
      <c r="D9" s="39"/>
      <c r="E9" s="39"/>
      <c r="F9" s="43"/>
      <c r="G9" s="44"/>
      <c r="H9" s="44"/>
    </row>
    <row r="10" ht="21.95" customHeight="1" spans="1:1">
      <c r="A10" s="30" t="s">
        <v>349</v>
      </c>
    </row>
  </sheetData>
  <mergeCells count="9">
    <mergeCell ref="A2:H2"/>
    <mergeCell ref="F4:H4"/>
    <mergeCell ref="A8:E8"/>
    <mergeCell ref="A9:H9"/>
    <mergeCell ref="A4:A5"/>
    <mergeCell ref="B4:B5"/>
    <mergeCell ref="C4:C5"/>
    <mergeCell ref="D4:D5"/>
    <mergeCell ref="E4:E5"/>
  </mergeCells>
  <pageMargins left="0.7" right="0.7" top="0.75" bottom="0.75" header="0.3" footer="0.3"/>
  <pageSetup paperSize="9" scale="66"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K11"/>
  <sheetViews>
    <sheetView showZeros="0" zoomScale="90" zoomScaleNormal="90" workbookViewId="0">
      <selection activeCell="A11" sqref="A11"/>
    </sheetView>
  </sheetViews>
  <sheetFormatPr defaultColWidth="9.10833333333333" defaultRowHeight="14.25" customHeight="1"/>
  <cols>
    <col min="1" max="1" width="16.3333333333333" customWidth="1"/>
    <col min="2" max="2" width="29" customWidth="1"/>
    <col min="3" max="3" width="23.8833333333333" customWidth="1"/>
    <col min="4" max="7" width="19.5583333333333" customWidth="1"/>
    <col min="8" max="8" width="15.4416666666667" customWidth="1"/>
    <col min="9" max="11" width="19.5583333333333" customWidth="1"/>
  </cols>
  <sheetData>
    <row r="1" ht="19.6" customHeight="1" spans="4:11">
      <c r="D1" s="1"/>
      <c r="E1" s="1"/>
      <c r="F1" s="1"/>
      <c r="G1" s="1"/>
      <c r="K1" s="17" t="s">
        <v>408</v>
      </c>
    </row>
    <row r="2" ht="27.7" customHeight="1" spans="1:11">
      <c r="A2" s="26" t="s">
        <v>409</v>
      </c>
      <c r="B2" s="26"/>
      <c r="C2" s="26"/>
      <c r="D2" s="26"/>
      <c r="E2" s="26"/>
      <c r="F2" s="26"/>
      <c r="G2" s="26"/>
      <c r="H2" s="26"/>
      <c r="I2" s="26"/>
      <c r="J2" s="26"/>
      <c r="K2" s="26"/>
    </row>
    <row r="3" ht="13.5" customHeight="1" spans="1:11">
      <c r="A3" s="3" t="str">
        <f>"单位名称："&amp;"昆明市五华区人民检察院"</f>
        <v>单位名称：昆明市五华区人民检察院</v>
      </c>
      <c r="B3" s="4"/>
      <c r="C3" s="4"/>
      <c r="D3" s="4"/>
      <c r="E3" s="4"/>
      <c r="F3" s="4"/>
      <c r="G3" s="4"/>
      <c r="H3" s="18"/>
      <c r="I3" s="18"/>
      <c r="J3" s="18"/>
      <c r="K3" s="19" t="s">
        <v>117</v>
      </c>
    </row>
    <row r="4" ht="21.8" customHeight="1" spans="1:11">
      <c r="A4" s="5" t="s">
        <v>202</v>
      </c>
      <c r="B4" s="5" t="s">
        <v>128</v>
      </c>
      <c r="C4" s="5" t="s">
        <v>203</v>
      </c>
      <c r="D4" s="6" t="s">
        <v>129</v>
      </c>
      <c r="E4" s="6" t="s">
        <v>130</v>
      </c>
      <c r="F4" s="6" t="s">
        <v>131</v>
      </c>
      <c r="G4" s="6" t="s">
        <v>132</v>
      </c>
      <c r="H4" s="23" t="s">
        <v>30</v>
      </c>
      <c r="I4" s="20" t="s">
        <v>410</v>
      </c>
      <c r="J4" s="21"/>
      <c r="K4" s="22"/>
    </row>
    <row r="5" ht="21.8" customHeight="1" spans="1:11">
      <c r="A5" s="7"/>
      <c r="B5" s="7"/>
      <c r="C5" s="7"/>
      <c r="D5" s="8"/>
      <c r="E5" s="8"/>
      <c r="F5" s="8"/>
      <c r="G5" s="8"/>
      <c r="H5" s="31"/>
      <c r="I5" s="6" t="s">
        <v>33</v>
      </c>
      <c r="J5" s="6" t="s">
        <v>34</v>
      </c>
      <c r="K5" s="6" t="s">
        <v>35</v>
      </c>
    </row>
    <row r="6" ht="40.55" customHeight="1" spans="1:11">
      <c r="A6" s="9"/>
      <c r="B6" s="9"/>
      <c r="C6" s="9"/>
      <c r="D6" s="10"/>
      <c r="E6" s="10"/>
      <c r="F6" s="10"/>
      <c r="G6" s="10"/>
      <c r="H6" s="24"/>
      <c r="I6" s="10" t="s">
        <v>32</v>
      </c>
      <c r="J6" s="10"/>
      <c r="K6" s="10"/>
    </row>
    <row r="7" ht="15.05" customHeight="1" spans="1:11">
      <c r="A7" s="11">
        <v>1</v>
      </c>
      <c r="B7" s="11">
        <v>2</v>
      </c>
      <c r="C7" s="11">
        <v>3</v>
      </c>
      <c r="D7" s="11">
        <v>4</v>
      </c>
      <c r="E7" s="11">
        <v>5</v>
      </c>
      <c r="F7" s="11">
        <v>6</v>
      </c>
      <c r="G7" s="11">
        <v>7</v>
      </c>
      <c r="H7" s="11">
        <v>8</v>
      </c>
      <c r="I7" s="11">
        <v>9</v>
      </c>
      <c r="J7" s="33">
        <v>10</v>
      </c>
      <c r="K7" s="33">
        <v>11</v>
      </c>
    </row>
    <row r="8" ht="30.7" customHeight="1" spans="1:11">
      <c r="A8" s="27"/>
      <c r="B8" s="12"/>
      <c r="C8" s="27"/>
      <c r="D8" s="27"/>
      <c r="E8" s="27"/>
      <c r="F8" s="27"/>
      <c r="G8" s="27"/>
      <c r="H8" s="25"/>
      <c r="I8" s="25"/>
      <c r="J8" s="25"/>
      <c r="K8" s="25"/>
    </row>
    <row r="9" ht="30.7" customHeight="1" spans="1:11">
      <c r="A9" s="12"/>
      <c r="B9" s="12"/>
      <c r="C9" s="12"/>
      <c r="D9" s="12"/>
      <c r="E9" s="12"/>
      <c r="F9" s="12"/>
      <c r="G9" s="12"/>
      <c r="H9" s="25"/>
      <c r="I9" s="25"/>
      <c r="J9" s="25"/>
      <c r="K9" s="25"/>
    </row>
    <row r="10" ht="18.8" customHeight="1" spans="1:11">
      <c r="A10" s="28" t="s">
        <v>92</v>
      </c>
      <c r="B10" s="29"/>
      <c r="C10" s="29"/>
      <c r="D10" s="29"/>
      <c r="E10" s="29"/>
      <c r="F10" s="29"/>
      <c r="G10" s="32"/>
      <c r="H10" s="25"/>
      <c r="I10" s="25"/>
      <c r="J10" s="25"/>
      <c r="K10" s="25"/>
    </row>
    <row r="11" ht="18.8" customHeight="1" spans="1:1">
      <c r="A11" s="30" t="s">
        <v>349</v>
      </c>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 right="0.7" top="0.75" bottom="0.75" header="0.3" footer="0.3"/>
  <pageSetup paperSize="9" scale="60"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10"/>
  <sheetViews>
    <sheetView showZeros="0" tabSelected="1" workbookViewId="0">
      <selection activeCell="E30" sqref="E30"/>
    </sheetView>
  </sheetViews>
  <sheetFormatPr defaultColWidth="9.10833333333333" defaultRowHeight="14.25" customHeight="1" outlineLevelCol="6"/>
  <cols>
    <col min="1" max="1" width="37.775" customWidth="1"/>
    <col min="2" max="2" width="28" customWidth="1"/>
    <col min="3" max="3" width="37.5583333333333" customWidth="1"/>
    <col min="4" max="4" width="17" customWidth="1"/>
    <col min="5" max="7" width="27" customWidth="1"/>
  </cols>
  <sheetData>
    <row r="1" ht="19.6" customHeight="1" spans="4:7">
      <c r="D1" s="1"/>
      <c r="G1" s="17" t="s">
        <v>411</v>
      </c>
    </row>
    <row r="2" ht="27.7" customHeight="1" spans="1:7">
      <c r="A2" s="2" t="s">
        <v>412</v>
      </c>
      <c r="B2" s="2"/>
      <c r="C2" s="2"/>
      <c r="D2" s="2"/>
      <c r="E2" s="2"/>
      <c r="F2" s="2"/>
      <c r="G2" s="2"/>
    </row>
    <row r="3" ht="13.5" customHeight="1" spans="1:7">
      <c r="A3" s="3" t="str">
        <f>"单位名称："&amp;"昆明市五华区人民检察院"</f>
        <v>单位名称：昆明市五华区人民检察院</v>
      </c>
      <c r="B3" s="4"/>
      <c r="C3" s="4"/>
      <c r="D3" s="4"/>
      <c r="E3" s="18"/>
      <c r="F3" s="18"/>
      <c r="G3" s="19" t="s">
        <v>117</v>
      </c>
    </row>
    <row r="4" ht="21.8" customHeight="1" spans="1:7">
      <c r="A4" s="5" t="s">
        <v>203</v>
      </c>
      <c r="B4" s="5" t="s">
        <v>202</v>
      </c>
      <c r="C4" s="5" t="s">
        <v>128</v>
      </c>
      <c r="D4" s="6" t="s">
        <v>413</v>
      </c>
      <c r="E4" s="20" t="s">
        <v>33</v>
      </c>
      <c r="F4" s="21"/>
      <c r="G4" s="22"/>
    </row>
    <row r="5" ht="21.8" customHeight="1" spans="1:7">
      <c r="A5" s="7"/>
      <c r="B5" s="7"/>
      <c r="C5" s="7"/>
      <c r="D5" s="8"/>
      <c r="E5" s="23" t="s">
        <v>414</v>
      </c>
      <c r="F5" s="6" t="s">
        <v>415</v>
      </c>
      <c r="G5" s="6" t="s">
        <v>416</v>
      </c>
    </row>
    <row r="6" ht="40.55" customHeight="1" spans="1:7">
      <c r="A6" s="9"/>
      <c r="B6" s="9"/>
      <c r="C6" s="9"/>
      <c r="D6" s="10"/>
      <c r="E6" s="24"/>
      <c r="F6" s="10" t="s">
        <v>32</v>
      </c>
      <c r="G6" s="10"/>
    </row>
    <row r="7" ht="15.05" customHeight="1" spans="1:7">
      <c r="A7" s="11">
        <v>1</v>
      </c>
      <c r="B7" s="11">
        <v>2</v>
      </c>
      <c r="C7" s="11">
        <v>3</v>
      </c>
      <c r="D7" s="11">
        <v>4</v>
      </c>
      <c r="E7" s="11">
        <v>5</v>
      </c>
      <c r="F7" s="11">
        <v>6</v>
      </c>
      <c r="G7" s="11">
        <v>7</v>
      </c>
    </row>
    <row r="8" ht="29.9" customHeight="1" spans="1:7">
      <c r="A8" s="12" t="s">
        <v>45</v>
      </c>
      <c r="B8" s="13"/>
      <c r="C8" s="13"/>
      <c r="D8" s="12"/>
      <c r="E8" s="25">
        <v>1470000</v>
      </c>
      <c r="F8" s="25">
        <v>870000</v>
      </c>
      <c r="G8" s="25">
        <v>870000</v>
      </c>
    </row>
    <row r="9" ht="29.9" customHeight="1" spans="1:7">
      <c r="A9" s="12"/>
      <c r="B9" s="12" t="s">
        <v>417</v>
      </c>
      <c r="C9" s="12" t="s">
        <v>245</v>
      </c>
      <c r="D9" s="12" t="s">
        <v>418</v>
      </c>
      <c r="E9" s="25">
        <v>1470000</v>
      </c>
      <c r="F9" s="25">
        <v>870000</v>
      </c>
      <c r="G9" s="25">
        <v>870000</v>
      </c>
    </row>
    <row r="10" ht="18.8" customHeight="1" spans="1:7">
      <c r="A10" s="14" t="s">
        <v>30</v>
      </c>
      <c r="B10" s="15" t="s">
        <v>419</v>
      </c>
      <c r="C10" s="15"/>
      <c r="D10" s="16"/>
      <c r="E10" s="25">
        <v>1470000</v>
      </c>
      <c r="F10" s="25">
        <v>870000</v>
      </c>
      <c r="G10" s="25">
        <v>870000</v>
      </c>
    </row>
  </sheetData>
  <mergeCells count="11">
    <mergeCell ref="A2:G2"/>
    <mergeCell ref="A3:D3"/>
    <mergeCell ref="E4:G4"/>
    <mergeCell ref="A10:D10"/>
    <mergeCell ref="A4:A6"/>
    <mergeCell ref="B4:B6"/>
    <mergeCell ref="C4:C6"/>
    <mergeCell ref="D4:D6"/>
    <mergeCell ref="E5:E6"/>
    <mergeCell ref="F5:F6"/>
    <mergeCell ref="G5:G6"/>
  </mergeCells>
  <pageMargins left="0.7" right="0.7" top="0.75" bottom="0.75" header="0.3" footer="0.3"/>
  <pageSetup paperSize="9" scale="66"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S9"/>
  <sheetViews>
    <sheetView showZeros="0" zoomScale="60" zoomScaleNormal="60" workbookViewId="0">
      <selection activeCell="A1" sqref="A1"/>
    </sheetView>
  </sheetViews>
  <sheetFormatPr defaultColWidth="8" defaultRowHeight="14.25" customHeight="1"/>
  <cols>
    <col min="1" max="1" width="21.1083333333333" customWidth="1"/>
    <col min="2" max="2" width="35.3333333333333" customWidth="1"/>
    <col min="3" max="19" width="16.2166666666667" customWidth="1"/>
  </cols>
  <sheetData>
    <row r="1" ht="19.6" customHeight="1" spans="1:18">
      <c r="A1" s="149"/>
      <c r="J1" s="161"/>
      <c r="R1" s="17" t="s">
        <v>26</v>
      </c>
    </row>
    <row r="2" ht="36" customHeight="1" spans="1:19">
      <c r="A2" s="150" t="s">
        <v>27</v>
      </c>
      <c r="B2" s="26"/>
      <c r="C2" s="26"/>
      <c r="D2" s="26"/>
      <c r="E2" s="26"/>
      <c r="F2" s="26"/>
      <c r="G2" s="26"/>
      <c r="H2" s="26"/>
      <c r="I2" s="26"/>
      <c r="J2" s="50"/>
      <c r="K2" s="26"/>
      <c r="L2" s="26"/>
      <c r="M2" s="26"/>
      <c r="N2" s="26"/>
      <c r="O2" s="26"/>
      <c r="P2" s="26"/>
      <c r="Q2" s="26"/>
      <c r="R2" s="26"/>
      <c r="S2" s="26"/>
    </row>
    <row r="3" ht="20.2" customHeight="1" spans="1:19">
      <c r="A3" s="93" t="str">
        <f>"单位名称："&amp;"昆明市五华区人民检察院"</f>
        <v>单位名称：昆明市五华区人民检察院</v>
      </c>
      <c r="B3" s="18"/>
      <c r="C3" s="18"/>
      <c r="D3" s="18"/>
      <c r="E3" s="18"/>
      <c r="F3" s="18"/>
      <c r="G3" s="18"/>
      <c r="H3" s="18"/>
      <c r="I3" s="18"/>
      <c r="J3" s="162"/>
      <c r="K3" s="18"/>
      <c r="L3" s="18"/>
      <c r="M3" s="18"/>
      <c r="N3" s="19"/>
      <c r="O3" s="19"/>
      <c r="P3" s="19"/>
      <c r="Q3" s="19"/>
      <c r="R3" s="19" t="s">
        <v>2</v>
      </c>
      <c r="S3" s="19" t="s">
        <v>2</v>
      </c>
    </row>
    <row r="4" ht="18.8" customHeight="1" spans="1:19">
      <c r="A4" s="151" t="s">
        <v>28</v>
      </c>
      <c r="B4" s="152" t="s">
        <v>29</v>
      </c>
      <c r="C4" s="152" t="s">
        <v>30</v>
      </c>
      <c r="D4" s="153" t="s">
        <v>31</v>
      </c>
      <c r="E4" s="160"/>
      <c r="F4" s="160"/>
      <c r="G4" s="160"/>
      <c r="H4" s="160"/>
      <c r="I4" s="160"/>
      <c r="J4" s="163"/>
      <c r="K4" s="160"/>
      <c r="L4" s="160"/>
      <c r="M4" s="160"/>
      <c r="N4" s="168"/>
      <c r="O4" s="168" t="s">
        <v>20</v>
      </c>
      <c r="P4" s="168"/>
      <c r="Q4" s="168"/>
      <c r="R4" s="168"/>
      <c r="S4" s="168"/>
    </row>
    <row r="5" ht="18" customHeight="1" spans="1:19">
      <c r="A5" s="154"/>
      <c r="B5" s="155"/>
      <c r="C5" s="155"/>
      <c r="D5" s="155" t="s">
        <v>32</v>
      </c>
      <c r="E5" s="155" t="s">
        <v>33</v>
      </c>
      <c r="F5" s="155" t="s">
        <v>34</v>
      </c>
      <c r="G5" s="155" t="s">
        <v>35</v>
      </c>
      <c r="H5" s="155" t="s">
        <v>36</v>
      </c>
      <c r="I5" s="164" t="s">
        <v>37</v>
      </c>
      <c r="J5" s="165"/>
      <c r="K5" s="164" t="s">
        <v>38</v>
      </c>
      <c r="L5" s="164" t="s">
        <v>39</v>
      </c>
      <c r="M5" s="164" t="s">
        <v>40</v>
      </c>
      <c r="N5" s="169" t="s">
        <v>41</v>
      </c>
      <c r="O5" s="170" t="s">
        <v>32</v>
      </c>
      <c r="P5" s="170" t="s">
        <v>33</v>
      </c>
      <c r="Q5" s="170" t="s">
        <v>34</v>
      </c>
      <c r="R5" s="170" t="s">
        <v>35</v>
      </c>
      <c r="S5" s="170" t="s">
        <v>42</v>
      </c>
    </row>
    <row r="6" ht="29.3" customHeight="1" spans="1:19">
      <c r="A6" s="156"/>
      <c r="B6" s="157"/>
      <c r="C6" s="157"/>
      <c r="D6" s="157"/>
      <c r="E6" s="157"/>
      <c r="F6" s="157"/>
      <c r="G6" s="157"/>
      <c r="H6" s="157"/>
      <c r="I6" s="166" t="s">
        <v>32</v>
      </c>
      <c r="J6" s="166" t="s">
        <v>43</v>
      </c>
      <c r="K6" s="166" t="s">
        <v>38</v>
      </c>
      <c r="L6" s="166" t="s">
        <v>39</v>
      </c>
      <c r="M6" s="166" t="s">
        <v>40</v>
      </c>
      <c r="N6" s="166" t="s">
        <v>41</v>
      </c>
      <c r="O6" s="166"/>
      <c r="P6" s="166"/>
      <c r="Q6" s="166"/>
      <c r="R6" s="166"/>
      <c r="S6" s="166"/>
    </row>
    <row r="7" ht="16.45" customHeight="1" spans="1:19">
      <c r="A7" s="133">
        <v>1</v>
      </c>
      <c r="B7" s="11">
        <v>2</v>
      </c>
      <c r="C7" s="11">
        <v>3</v>
      </c>
      <c r="D7" s="11">
        <v>4</v>
      </c>
      <c r="E7" s="133">
        <v>5</v>
      </c>
      <c r="F7" s="11">
        <v>6</v>
      </c>
      <c r="G7" s="11">
        <v>7</v>
      </c>
      <c r="H7" s="133">
        <v>8</v>
      </c>
      <c r="I7" s="11">
        <v>9</v>
      </c>
      <c r="J7" s="33">
        <v>10</v>
      </c>
      <c r="K7" s="33">
        <v>11</v>
      </c>
      <c r="L7" s="167">
        <v>12</v>
      </c>
      <c r="M7" s="33">
        <v>13</v>
      </c>
      <c r="N7" s="33">
        <v>14</v>
      </c>
      <c r="O7" s="33">
        <v>15</v>
      </c>
      <c r="P7" s="33">
        <v>16</v>
      </c>
      <c r="Q7" s="33">
        <v>17</v>
      </c>
      <c r="R7" s="33">
        <v>18</v>
      </c>
      <c r="S7" s="33">
        <v>19</v>
      </c>
    </row>
    <row r="8" ht="31.5" customHeight="1" spans="1:19">
      <c r="A8" s="27" t="s">
        <v>44</v>
      </c>
      <c r="B8" s="27" t="s">
        <v>45</v>
      </c>
      <c r="C8" s="25">
        <v>27510711.97</v>
      </c>
      <c r="D8" s="123">
        <v>26926625.73</v>
      </c>
      <c r="E8" s="86">
        <v>22277925.73</v>
      </c>
      <c r="F8" s="86"/>
      <c r="G8" s="86"/>
      <c r="H8" s="86"/>
      <c r="I8" s="86">
        <v>4648700</v>
      </c>
      <c r="J8" s="86"/>
      <c r="K8" s="86"/>
      <c r="L8" s="86"/>
      <c r="M8" s="86"/>
      <c r="N8" s="86">
        <v>4648700</v>
      </c>
      <c r="O8" s="86">
        <v>584086.24</v>
      </c>
      <c r="P8" s="86">
        <v>584086.24</v>
      </c>
      <c r="Q8" s="86"/>
      <c r="R8" s="86"/>
      <c r="S8" s="86"/>
    </row>
    <row r="9" ht="16.45" customHeight="1" spans="1:19">
      <c r="A9" s="158" t="s">
        <v>30</v>
      </c>
      <c r="B9" s="159"/>
      <c r="C9" s="123">
        <v>27510711.97</v>
      </c>
      <c r="D9" s="123">
        <v>26926625.73</v>
      </c>
      <c r="E9" s="86">
        <v>22277925.73</v>
      </c>
      <c r="F9" s="86"/>
      <c r="G9" s="86"/>
      <c r="H9" s="86"/>
      <c r="I9" s="86">
        <v>4648700</v>
      </c>
      <c r="J9" s="86"/>
      <c r="K9" s="86"/>
      <c r="L9" s="86"/>
      <c r="M9" s="86"/>
      <c r="N9" s="86">
        <v>4648700</v>
      </c>
      <c r="O9" s="86">
        <v>584086.24</v>
      </c>
      <c r="P9" s="86">
        <v>584086.24</v>
      </c>
      <c r="Q9" s="86"/>
      <c r="R9" s="86"/>
      <c r="S9" s="86"/>
    </row>
  </sheetData>
  <mergeCells count="20">
    <mergeCell ref="R1:S1"/>
    <mergeCell ref="A2:S2"/>
    <mergeCell ref="A3:D3"/>
    <mergeCell ref="R3:S3"/>
    <mergeCell ref="D4:N4"/>
    <mergeCell ref="O4:S4"/>
    <mergeCell ref="I5:N5"/>
    <mergeCell ref="A4:A6"/>
    <mergeCell ref="B4:B6"/>
    <mergeCell ref="C4:C6"/>
    <mergeCell ref="D5:D6"/>
    <mergeCell ref="E5:E6"/>
    <mergeCell ref="F5:F6"/>
    <mergeCell ref="G5:G6"/>
    <mergeCell ref="H5:H6"/>
    <mergeCell ref="O5:O6"/>
    <mergeCell ref="P5:P6"/>
    <mergeCell ref="Q5:Q6"/>
    <mergeCell ref="R5:R6"/>
    <mergeCell ref="S5:S6"/>
  </mergeCells>
  <pageMargins left="0.7" right="0.7" top="0.75" bottom="0.75" header="0.3" footer="0.3"/>
  <pageSetup paperSize="9" scale="4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O24"/>
  <sheetViews>
    <sheetView showZeros="0" zoomScale="80" zoomScaleNormal="80" workbookViewId="0">
      <selection activeCell="A1" sqref="A1"/>
    </sheetView>
  </sheetViews>
  <sheetFormatPr defaultColWidth="9.10833333333333" defaultRowHeight="14.25" customHeight="1"/>
  <cols>
    <col min="1" max="1" width="14.3333333333333" customWidth="1"/>
    <col min="2" max="2" width="32.5583333333333" customWidth="1"/>
    <col min="3" max="6" width="18.8833333333333" customWidth="1"/>
    <col min="7" max="7" width="21.3333333333333" customWidth="1"/>
    <col min="8" max="9" width="18.8833333333333" customWidth="1"/>
    <col min="10" max="10" width="17.8833333333333" customWidth="1"/>
    <col min="11" max="15" width="18.8833333333333" customWidth="1"/>
  </cols>
  <sheetData>
    <row r="1" ht="19.6" customHeight="1" spans="15:15">
      <c r="O1" s="56" t="s">
        <v>46</v>
      </c>
    </row>
    <row r="2" ht="28.5" customHeight="1" spans="1:15">
      <c r="A2" s="26" t="s">
        <v>47</v>
      </c>
      <c r="B2" s="26"/>
      <c r="C2" s="26"/>
      <c r="D2" s="26"/>
      <c r="E2" s="26"/>
      <c r="F2" s="26"/>
      <c r="G2" s="26"/>
      <c r="H2" s="26"/>
      <c r="I2" s="26"/>
      <c r="J2" s="26"/>
      <c r="K2" s="26"/>
      <c r="L2" s="26"/>
      <c r="M2" s="26"/>
      <c r="N2" s="26"/>
      <c r="O2" s="26"/>
    </row>
    <row r="3" ht="15.05" customHeight="1" spans="1:15">
      <c r="A3" s="102" t="str">
        <f>"单位名称："&amp;"昆明市五华区人民检察院"</f>
        <v>单位名称：昆明市五华区人民检察院</v>
      </c>
      <c r="B3" s="103"/>
      <c r="C3" s="59"/>
      <c r="D3" s="59"/>
      <c r="E3" s="59"/>
      <c r="F3" s="59"/>
      <c r="G3" s="18"/>
      <c r="H3" s="59"/>
      <c r="I3" s="59"/>
      <c r="J3" s="18"/>
      <c r="K3" s="59"/>
      <c r="L3" s="59"/>
      <c r="M3" s="18"/>
      <c r="N3" s="18"/>
      <c r="O3" s="107" t="s">
        <v>2</v>
      </c>
    </row>
    <row r="4" ht="18.8" customHeight="1" spans="1:15">
      <c r="A4" s="6" t="s">
        <v>48</v>
      </c>
      <c r="B4" s="6" t="s">
        <v>49</v>
      </c>
      <c r="C4" s="23" t="s">
        <v>30</v>
      </c>
      <c r="D4" s="62" t="s">
        <v>33</v>
      </c>
      <c r="E4" s="62"/>
      <c r="F4" s="62"/>
      <c r="G4" s="148" t="s">
        <v>34</v>
      </c>
      <c r="H4" s="6" t="s">
        <v>35</v>
      </c>
      <c r="I4" s="6" t="s">
        <v>50</v>
      </c>
      <c r="J4" s="20" t="s">
        <v>51</v>
      </c>
      <c r="K4" s="68" t="s">
        <v>52</v>
      </c>
      <c r="L4" s="68" t="s">
        <v>53</v>
      </c>
      <c r="M4" s="68" t="s">
        <v>54</v>
      </c>
      <c r="N4" s="68" t="s">
        <v>55</v>
      </c>
      <c r="O4" s="91" t="s">
        <v>56</v>
      </c>
    </row>
    <row r="5" ht="30.05" customHeight="1" spans="1:15">
      <c r="A5" s="24"/>
      <c r="B5" s="24"/>
      <c r="C5" s="24"/>
      <c r="D5" s="62" t="s">
        <v>32</v>
      </c>
      <c r="E5" s="62" t="s">
        <v>57</v>
      </c>
      <c r="F5" s="62" t="s">
        <v>58</v>
      </c>
      <c r="G5" s="24"/>
      <c r="H5" s="24"/>
      <c r="I5" s="24"/>
      <c r="J5" s="62" t="s">
        <v>32</v>
      </c>
      <c r="K5" s="85" t="s">
        <v>52</v>
      </c>
      <c r="L5" s="85" t="s">
        <v>53</v>
      </c>
      <c r="M5" s="85" t="s">
        <v>54</v>
      </c>
      <c r="N5" s="85" t="s">
        <v>55</v>
      </c>
      <c r="O5" s="85" t="s">
        <v>56</v>
      </c>
    </row>
    <row r="6" ht="16.45" customHeight="1" spans="1:15">
      <c r="A6" s="62">
        <v>1</v>
      </c>
      <c r="B6" s="62">
        <v>2</v>
      </c>
      <c r="C6" s="62">
        <v>3</v>
      </c>
      <c r="D6" s="62">
        <v>4</v>
      </c>
      <c r="E6" s="62">
        <v>5</v>
      </c>
      <c r="F6" s="62">
        <v>6</v>
      </c>
      <c r="G6" s="62">
        <v>7</v>
      </c>
      <c r="H6" s="51">
        <v>8</v>
      </c>
      <c r="I6" s="51">
        <v>9</v>
      </c>
      <c r="J6" s="51">
        <v>10</v>
      </c>
      <c r="K6" s="51">
        <v>11</v>
      </c>
      <c r="L6" s="51">
        <v>12</v>
      </c>
      <c r="M6" s="51">
        <v>13</v>
      </c>
      <c r="N6" s="51">
        <v>14</v>
      </c>
      <c r="O6" s="62">
        <v>15</v>
      </c>
    </row>
    <row r="7" ht="20.2" customHeight="1" spans="1:15">
      <c r="A7" s="27" t="s">
        <v>59</v>
      </c>
      <c r="B7" s="27" t="s">
        <v>60</v>
      </c>
      <c r="C7" s="123">
        <v>23104574.85</v>
      </c>
      <c r="D7" s="123">
        <v>18455874.85</v>
      </c>
      <c r="E7" s="123">
        <v>16401788.61</v>
      </c>
      <c r="F7" s="123">
        <v>2054086.24</v>
      </c>
      <c r="G7" s="86"/>
      <c r="H7" s="123"/>
      <c r="I7" s="123"/>
      <c r="J7" s="123">
        <v>4648700</v>
      </c>
      <c r="K7" s="123"/>
      <c r="L7" s="123"/>
      <c r="M7" s="86"/>
      <c r="N7" s="123"/>
      <c r="O7" s="123">
        <v>4648700</v>
      </c>
    </row>
    <row r="8" ht="20.2" customHeight="1" spans="1:15">
      <c r="A8" s="131" t="s">
        <v>61</v>
      </c>
      <c r="B8" s="131" t="s">
        <v>62</v>
      </c>
      <c r="C8" s="123">
        <v>23104574.85</v>
      </c>
      <c r="D8" s="123">
        <v>18455874.85</v>
      </c>
      <c r="E8" s="123">
        <v>16401788.61</v>
      </c>
      <c r="F8" s="123">
        <v>2054086.24</v>
      </c>
      <c r="G8" s="86"/>
      <c r="H8" s="123"/>
      <c r="I8" s="123"/>
      <c r="J8" s="123">
        <v>4648700</v>
      </c>
      <c r="K8" s="123"/>
      <c r="L8" s="123"/>
      <c r="M8" s="86"/>
      <c r="N8" s="123"/>
      <c r="O8" s="123">
        <v>4648700</v>
      </c>
    </row>
    <row r="9" ht="20.2" customHeight="1" spans="1:15">
      <c r="A9" s="132" t="s">
        <v>63</v>
      </c>
      <c r="B9" s="132" t="s">
        <v>64</v>
      </c>
      <c r="C9" s="123">
        <v>17341968.61</v>
      </c>
      <c r="D9" s="123">
        <v>13993268.61</v>
      </c>
      <c r="E9" s="123">
        <v>13993268.61</v>
      </c>
      <c r="F9" s="123"/>
      <c r="G9" s="86"/>
      <c r="H9" s="123"/>
      <c r="I9" s="123"/>
      <c r="J9" s="123">
        <v>3348700</v>
      </c>
      <c r="K9" s="123"/>
      <c r="L9" s="123"/>
      <c r="M9" s="86"/>
      <c r="N9" s="123"/>
      <c r="O9" s="123">
        <v>3348700</v>
      </c>
    </row>
    <row r="10" ht="20.2" customHeight="1" spans="1:15">
      <c r="A10" s="132" t="s">
        <v>65</v>
      </c>
      <c r="B10" s="132" t="s">
        <v>66</v>
      </c>
      <c r="C10" s="123">
        <v>5762606.24</v>
      </c>
      <c r="D10" s="123">
        <v>4462606.24</v>
      </c>
      <c r="E10" s="123">
        <v>2408520</v>
      </c>
      <c r="F10" s="123">
        <v>2054086.24</v>
      </c>
      <c r="G10" s="86"/>
      <c r="H10" s="123"/>
      <c r="I10" s="123"/>
      <c r="J10" s="123">
        <v>1300000</v>
      </c>
      <c r="K10" s="123"/>
      <c r="L10" s="123"/>
      <c r="M10" s="86"/>
      <c r="N10" s="123"/>
      <c r="O10" s="123">
        <v>1300000</v>
      </c>
    </row>
    <row r="11" ht="20.2" customHeight="1" spans="1:15">
      <c r="A11" s="27" t="s">
        <v>67</v>
      </c>
      <c r="B11" s="27" t="s">
        <v>68</v>
      </c>
      <c r="C11" s="123">
        <v>1645044.78</v>
      </c>
      <c r="D11" s="123">
        <v>1645044.78</v>
      </c>
      <c r="E11" s="123">
        <v>1645044.78</v>
      </c>
      <c r="F11" s="123"/>
      <c r="G11" s="86"/>
      <c r="H11" s="123"/>
      <c r="I11" s="123"/>
      <c r="J11" s="123"/>
      <c r="K11" s="123"/>
      <c r="L11" s="123"/>
      <c r="M11" s="86"/>
      <c r="N11" s="123"/>
      <c r="O11" s="123"/>
    </row>
    <row r="12" ht="20.2" customHeight="1" spans="1:15">
      <c r="A12" s="131" t="s">
        <v>69</v>
      </c>
      <c r="B12" s="131" t="s">
        <v>70</v>
      </c>
      <c r="C12" s="123">
        <v>1626743.16</v>
      </c>
      <c r="D12" s="123">
        <v>1626743.16</v>
      </c>
      <c r="E12" s="123">
        <v>1626743.16</v>
      </c>
      <c r="F12" s="123"/>
      <c r="G12" s="86"/>
      <c r="H12" s="123"/>
      <c r="I12" s="123"/>
      <c r="J12" s="123"/>
      <c r="K12" s="123"/>
      <c r="L12" s="123"/>
      <c r="M12" s="86"/>
      <c r="N12" s="123"/>
      <c r="O12" s="123"/>
    </row>
    <row r="13" ht="20.2" customHeight="1" spans="1:15">
      <c r="A13" s="132" t="s">
        <v>71</v>
      </c>
      <c r="B13" s="132" t="s">
        <v>72</v>
      </c>
      <c r="C13" s="123">
        <v>1626743.16</v>
      </c>
      <c r="D13" s="123">
        <v>1626743.16</v>
      </c>
      <c r="E13" s="123">
        <v>1626743.16</v>
      </c>
      <c r="F13" s="123"/>
      <c r="G13" s="86"/>
      <c r="H13" s="123"/>
      <c r="I13" s="123"/>
      <c r="J13" s="123"/>
      <c r="K13" s="123"/>
      <c r="L13" s="123"/>
      <c r="M13" s="86"/>
      <c r="N13" s="123"/>
      <c r="O13" s="123"/>
    </row>
    <row r="14" ht="20.2" customHeight="1" spans="1:15">
      <c r="A14" s="131" t="s">
        <v>73</v>
      </c>
      <c r="B14" s="131" t="s">
        <v>74</v>
      </c>
      <c r="C14" s="123">
        <v>18301.62</v>
      </c>
      <c r="D14" s="123">
        <v>18301.62</v>
      </c>
      <c r="E14" s="123">
        <v>18301.62</v>
      </c>
      <c r="F14" s="123"/>
      <c r="G14" s="86"/>
      <c r="H14" s="123"/>
      <c r="I14" s="123"/>
      <c r="J14" s="123"/>
      <c r="K14" s="123"/>
      <c r="L14" s="123"/>
      <c r="M14" s="86"/>
      <c r="N14" s="123"/>
      <c r="O14" s="123"/>
    </row>
    <row r="15" ht="20.2" customHeight="1" spans="1:15">
      <c r="A15" s="132" t="s">
        <v>75</v>
      </c>
      <c r="B15" s="132" t="s">
        <v>74</v>
      </c>
      <c r="C15" s="123">
        <v>18301.62</v>
      </c>
      <c r="D15" s="123">
        <v>18301.62</v>
      </c>
      <c r="E15" s="123">
        <v>18301.62</v>
      </c>
      <c r="F15" s="123"/>
      <c r="G15" s="86"/>
      <c r="H15" s="123"/>
      <c r="I15" s="123"/>
      <c r="J15" s="123"/>
      <c r="K15" s="123"/>
      <c r="L15" s="123"/>
      <c r="M15" s="86"/>
      <c r="N15" s="123"/>
      <c r="O15" s="123"/>
    </row>
    <row r="16" ht="20.2" customHeight="1" spans="1:15">
      <c r="A16" s="27" t="s">
        <v>76</v>
      </c>
      <c r="B16" s="27" t="s">
        <v>77</v>
      </c>
      <c r="C16" s="123">
        <v>1445870.08</v>
      </c>
      <c r="D16" s="123">
        <v>1445870.08</v>
      </c>
      <c r="E16" s="123">
        <v>1445870.08</v>
      </c>
      <c r="F16" s="123"/>
      <c r="G16" s="86"/>
      <c r="H16" s="123"/>
      <c r="I16" s="123"/>
      <c r="J16" s="123"/>
      <c r="K16" s="123"/>
      <c r="L16" s="123"/>
      <c r="M16" s="86"/>
      <c r="N16" s="123"/>
      <c r="O16" s="123"/>
    </row>
    <row r="17" ht="20.2" customHeight="1" spans="1:15">
      <c r="A17" s="131" t="s">
        <v>78</v>
      </c>
      <c r="B17" s="131" t="s">
        <v>79</v>
      </c>
      <c r="C17" s="123">
        <v>1445870.08</v>
      </c>
      <c r="D17" s="123">
        <v>1445870.08</v>
      </c>
      <c r="E17" s="123">
        <v>1445870.08</v>
      </c>
      <c r="F17" s="123"/>
      <c r="G17" s="86"/>
      <c r="H17" s="123"/>
      <c r="I17" s="123"/>
      <c r="J17" s="123"/>
      <c r="K17" s="123"/>
      <c r="L17" s="123"/>
      <c r="M17" s="86"/>
      <c r="N17" s="123"/>
      <c r="O17" s="123"/>
    </row>
    <row r="18" ht="20.2" customHeight="1" spans="1:15">
      <c r="A18" s="132" t="s">
        <v>80</v>
      </c>
      <c r="B18" s="132" t="s">
        <v>81</v>
      </c>
      <c r="C18" s="123">
        <v>803204.44</v>
      </c>
      <c r="D18" s="123">
        <v>803204.44</v>
      </c>
      <c r="E18" s="123">
        <v>803204.44</v>
      </c>
      <c r="F18" s="123"/>
      <c r="G18" s="86"/>
      <c r="H18" s="123"/>
      <c r="I18" s="123"/>
      <c r="J18" s="123"/>
      <c r="K18" s="123"/>
      <c r="L18" s="123"/>
      <c r="M18" s="86"/>
      <c r="N18" s="123"/>
      <c r="O18" s="123"/>
    </row>
    <row r="19" ht="20.2" customHeight="1" spans="1:15">
      <c r="A19" s="132" t="s">
        <v>82</v>
      </c>
      <c r="B19" s="132" t="s">
        <v>83</v>
      </c>
      <c r="C19" s="123">
        <v>584612.15</v>
      </c>
      <c r="D19" s="123">
        <v>584612.15</v>
      </c>
      <c r="E19" s="123">
        <v>584612.15</v>
      </c>
      <c r="F19" s="123"/>
      <c r="G19" s="86"/>
      <c r="H19" s="123"/>
      <c r="I19" s="123"/>
      <c r="J19" s="123"/>
      <c r="K19" s="123"/>
      <c r="L19" s="123"/>
      <c r="M19" s="86"/>
      <c r="N19" s="123"/>
      <c r="O19" s="123"/>
    </row>
    <row r="20" ht="20.2" customHeight="1" spans="1:15">
      <c r="A20" s="132" t="s">
        <v>84</v>
      </c>
      <c r="B20" s="132" t="s">
        <v>85</v>
      </c>
      <c r="C20" s="123">
        <v>58053.49</v>
      </c>
      <c r="D20" s="123">
        <v>58053.49</v>
      </c>
      <c r="E20" s="123">
        <v>58053.49</v>
      </c>
      <c r="F20" s="123"/>
      <c r="G20" s="86"/>
      <c r="H20" s="123"/>
      <c r="I20" s="123"/>
      <c r="J20" s="123"/>
      <c r="K20" s="123"/>
      <c r="L20" s="123"/>
      <c r="M20" s="86"/>
      <c r="N20" s="123"/>
      <c r="O20" s="123"/>
    </row>
    <row r="21" ht="20.2" customHeight="1" spans="1:15">
      <c r="A21" s="27" t="s">
        <v>86</v>
      </c>
      <c r="B21" s="27" t="s">
        <v>87</v>
      </c>
      <c r="C21" s="123">
        <v>1315222.26</v>
      </c>
      <c r="D21" s="123">
        <v>1315222.26</v>
      </c>
      <c r="E21" s="123">
        <v>1315222.26</v>
      </c>
      <c r="F21" s="123"/>
      <c r="G21" s="86"/>
      <c r="H21" s="123"/>
      <c r="I21" s="123"/>
      <c r="J21" s="123"/>
      <c r="K21" s="123"/>
      <c r="L21" s="123"/>
      <c r="M21" s="86"/>
      <c r="N21" s="123"/>
      <c r="O21" s="123"/>
    </row>
    <row r="22" ht="20.2" customHeight="1" spans="1:15">
      <c r="A22" s="131" t="s">
        <v>88</v>
      </c>
      <c r="B22" s="131" t="s">
        <v>89</v>
      </c>
      <c r="C22" s="123">
        <v>1315222.26</v>
      </c>
      <c r="D22" s="123">
        <v>1315222.26</v>
      </c>
      <c r="E22" s="123">
        <v>1315222.26</v>
      </c>
      <c r="F22" s="123"/>
      <c r="G22" s="86"/>
      <c r="H22" s="123"/>
      <c r="I22" s="123"/>
      <c r="J22" s="123"/>
      <c r="K22" s="123"/>
      <c r="L22" s="123"/>
      <c r="M22" s="86"/>
      <c r="N22" s="123"/>
      <c r="O22" s="123"/>
    </row>
    <row r="23" ht="20.2" customHeight="1" spans="1:15">
      <c r="A23" s="132" t="s">
        <v>90</v>
      </c>
      <c r="B23" s="132" t="s">
        <v>91</v>
      </c>
      <c r="C23" s="123">
        <v>1315222.26</v>
      </c>
      <c r="D23" s="123">
        <v>1315222.26</v>
      </c>
      <c r="E23" s="123">
        <v>1315222.26</v>
      </c>
      <c r="F23" s="123"/>
      <c r="G23" s="86"/>
      <c r="H23" s="123"/>
      <c r="I23" s="123"/>
      <c r="J23" s="123"/>
      <c r="K23" s="123"/>
      <c r="L23" s="123"/>
      <c r="M23" s="86"/>
      <c r="N23" s="123"/>
      <c r="O23" s="123"/>
    </row>
    <row r="24" ht="17.25" customHeight="1" spans="1:15">
      <c r="A24" s="104" t="s">
        <v>92</v>
      </c>
      <c r="B24" s="105" t="s">
        <v>92</v>
      </c>
      <c r="C24" s="123">
        <v>27510711.97</v>
      </c>
      <c r="D24" s="123">
        <v>22862011.97</v>
      </c>
      <c r="E24" s="123">
        <v>20807925.73</v>
      </c>
      <c r="F24" s="123">
        <v>2054086.24</v>
      </c>
      <c r="G24" s="86"/>
      <c r="H24" s="123"/>
      <c r="I24" s="123"/>
      <c r="J24" s="123">
        <v>4648700</v>
      </c>
      <c r="K24" s="123"/>
      <c r="L24" s="123"/>
      <c r="M24" s="86"/>
      <c r="N24" s="123"/>
      <c r="O24" s="123">
        <v>4648700</v>
      </c>
    </row>
  </sheetData>
  <mergeCells count="11">
    <mergeCell ref="A2:O2"/>
    <mergeCell ref="A3:L3"/>
    <mergeCell ref="D4:F4"/>
    <mergeCell ref="J4:O4"/>
    <mergeCell ref="A24:B24"/>
    <mergeCell ref="A4:A5"/>
    <mergeCell ref="B4:B5"/>
    <mergeCell ref="C4:C5"/>
    <mergeCell ref="G4:G5"/>
    <mergeCell ref="H4:H5"/>
    <mergeCell ref="I4:I5"/>
  </mergeCells>
  <pageMargins left="0.7" right="0.7" top="0.75" bottom="0.75" header="0.3" footer="0.3"/>
  <pageSetup paperSize="9" scale="45"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D16"/>
  <sheetViews>
    <sheetView showZeros="0" workbookViewId="0">
      <selection activeCell="A1" sqref="A1"/>
    </sheetView>
  </sheetViews>
  <sheetFormatPr defaultColWidth="9.10833333333333" defaultRowHeight="14.25" customHeight="1" outlineLevelCol="3"/>
  <cols>
    <col min="1" max="1" width="49.3333333333333" customWidth="1"/>
    <col min="2" max="2" width="43.3333333333333" customWidth="1"/>
    <col min="3" max="3" width="48.5583333333333" customWidth="1"/>
    <col min="4" max="4" width="41.2166666666667" customWidth="1"/>
  </cols>
  <sheetData>
    <row r="1" ht="19.6" customHeight="1" spans="4:4">
      <c r="D1" s="100" t="s">
        <v>93</v>
      </c>
    </row>
    <row r="2" ht="31.5" customHeight="1" spans="1:4">
      <c r="A2" s="45" t="s">
        <v>94</v>
      </c>
      <c r="B2" s="135"/>
      <c r="C2" s="135"/>
      <c r="D2" s="135"/>
    </row>
    <row r="3" ht="17.25" customHeight="1" spans="1:4">
      <c r="A3" s="3" t="str">
        <f>"单位名称："&amp;"昆明市五华区人民检察院"</f>
        <v>单位名称：昆明市五华区人民检察院</v>
      </c>
      <c r="B3" s="136"/>
      <c r="C3" s="136"/>
      <c r="D3" s="101" t="s">
        <v>2</v>
      </c>
    </row>
    <row r="4" ht="24.6" customHeight="1" spans="1:4">
      <c r="A4" s="20" t="s">
        <v>3</v>
      </c>
      <c r="B4" s="22"/>
      <c r="C4" s="20" t="s">
        <v>4</v>
      </c>
      <c r="D4" s="22"/>
    </row>
    <row r="5" ht="15.65" customHeight="1" spans="1:4">
      <c r="A5" s="23" t="s">
        <v>5</v>
      </c>
      <c r="B5" s="137" t="s">
        <v>6</v>
      </c>
      <c r="C5" s="23" t="s">
        <v>95</v>
      </c>
      <c r="D5" s="137" t="s">
        <v>6</v>
      </c>
    </row>
    <row r="6" ht="14.1" customHeight="1" spans="1:4">
      <c r="A6" s="24"/>
      <c r="B6" s="10"/>
      <c r="C6" s="24"/>
      <c r="D6" s="10"/>
    </row>
    <row r="7" ht="29.15" customHeight="1" spans="1:4">
      <c r="A7" s="138" t="s">
        <v>96</v>
      </c>
      <c r="B7" s="139">
        <v>22277925.73</v>
      </c>
      <c r="C7" s="140" t="s">
        <v>97</v>
      </c>
      <c r="D7" s="139">
        <v>22862011.97</v>
      </c>
    </row>
    <row r="8" ht="29.15" customHeight="1" spans="1:4">
      <c r="A8" s="141" t="s">
        <v>98</v>
      </c>
      <c r="B8" s="86">
        <v>22277925.73</v>
      </c>
      <c r="C8" s="110" t="str">
        <f>"（一）"&amp;"公共安全支出"</f>
        <v>（一）公共安全支出</v>
      </c>
      <c r="D8" s="86">
        <v>18455874.85</v>
      </c>
    </row>
    <row r="9" ht="29.15" customHeight="1" spans="1:4">
      <c r="A9" s="141" t="s">
        <v>99</v>
      </c>
      <c r="B9" s="86"/>
      <c r="C9" s="110" t="str">
        <f>"（二）"&amp;"社会保障和就业支出"</f>
        <v>（二）社会保障和就业支出</v>
      </c>
      <c r="D9" s="86">
        <v>1645044.78</v>
      </c>
    </row>
    <row r="10" ht="29.15" customHeight="1" spans="1:4">
      <c r="A10" s="141" t="s">
        <v>100</v>
      </c>
      <c r="B10" s="86"/>
      <c r="C10" s="110" t="str">
        <f>"（三）"&amp;"卫生健康支出"</f>
        <v>（三）卫生健康支出</v>
      </c>
      <c r="D10" s="86">
        <v>1445870.08</v>
      </c>
    </row>
    <row r="11" ht="29.15" customHeight="1" spans="1:4">
      <c r="A11" s="142" t="s">
        <v>101</v>
      </c>
      <c r="B11" s="143">
        <v>584086.24</v>
      </c>
      <c r="C11" s="110" t="str">
        <f>"（四）"&amp;"住房保障支出"</f>
        <v>（四）住房保障支出</v>
      </c>
      <c r="D11" s="86">
        <v>1315222.26</v>
      </c>
    </row>
    <row r="12" ht="29.15" customHeight="1" spans="1:4">
      <c r="A12" s="141" t="s">
        <v>98</v>
      </c>
      <c r="B12" s="123">
        <v>584086.24</v>
      </c>
      <c r="C12" s="144"/>
      <c r="D12" s="143"/>
    </row>
    <row r="13" ht="29.15" customHeight="1" spans="1:4">
      <c r="A13" s="145" t="s">
        <v>99</v>
      </c>
      <c r="B13" s="123"/>
      <c r="C13" s="144"/>
      <c r="D13" s="143"/>
    </row>
    <row r="14" ht="29.15" customHeight="1" spans="1:4">
      <c r="A14" s="145" t="s">
        <v>100</v>
      </c>
      <c r="B14" s="143"/>
      <c r="C14" s="144"/>
      <c r="D14" s="143"/>
    </row>
    <row r="15" ht="29.15" customHeight="1" spans="1:4">
      <c r="A15" s="146"/>
      <c r="B15" s="143"/>
      <c r="C15" s="147" t="s">
        <v>102</v>
      </c>
      <c r="D15" s="143"/>
    </row>
    <row r="16" ht="29.15" customHeight="1" spans="1:4">
      <c r="A16" s="146" t="s">
        <v>103</v>
      </c>
      <c r="B16" s="143">
        <v>22862011.97</v>
      </c>
      <c r="C16" s="144" t="s">
        <v>25</v>
      </c>
      <c r="D16" s="143">
        <v>22862011.97</v>
      </c>
    </row>
  </sheetData>
  <mergeCells count="8">
    <mergeCell ref="A2:D2"/>
    <mergeCell ref="A3:B3"/>
    <mergeCell ref="A4:B4"/>
    <mergeCell ref="C4:D4"/>
    <mergeCell ref="A5:A6"/>
    <mergeCell ref="B5:B6"/>
    <mergeCell ref="C5:C6"/>
    <mergeCell ref="D5:D6"/>
  </mergeCells>
  <pageMargins left="0.7" right="0.7" top="0.75" bottom="0.75" header="0.3" footer="0.3"/>
  <pageSetup paperSize="9" scale="73"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G24"/>
  <sheetViews>
    <sheetView showZeros="0" workbookViewId="0">
      <selection activeCell="A1" sqref="A1"/>
    </sheetView>
  </sheetViews>
  <sheetFormatPr defaultColWidth="9.10833333333333" defaultRowHeight="14.25" customHeight="1" outlineLevelCol="6"/>
  <cols>
    <col min="1" max="1" width="20.1083333333333" customWidth="1"/>
    <col min="2" max="2" width="37.3333333333333" customWidth="1"/>
    <col min="3" max="3" width="24.3333333333333" customWidth="1"/>
    <col min="4" max="6" width="25" customWidth="1"/>
    <col min="7" max="7" width="24.3333333333333" customWidth="1"/>
  </cols>
  <sheetData>
    <row r="1" ht="19.6" customHeight="1" spans="4:7">
      <c r="D1" s="115"/>
      <c r="F1" s="56"/>
      <c r="G1" s="56" t="s">
        <v>104</v>
      </c>
    </row>
    <row r="2" ht="39" customHeight="1" spans="1:7">
      <c r="A2" s="2" t="s">
        <v>105</v>
      </c>
      <c r="B2" s="2"/>
      <c r="C2" s="2"/>
      <c r="D2" s="2"/>
      <c r="E2" s="2"/>
      <c r="F2" s="2"/>
      <c r="G2" s="2"/>
    </row>
    <row r="3" ht="18" customHeight="1" spans="1:7">
      <c r="A3" s="3" t="str">
        <f>"单位名称："&amp;"昆明市五华区人民检察院"</f>
        <v>单位名称：昆明市五华区人民检察院</v>
      </c>
      <c r="F3" s="107"/>
      <c r="G3" s="107" t="s">
        <v>2</v>
      </c>
    </row>
    <row r="4" ht="20.2" customHeight="1" spans="1:7">
      <c r="A4" s="125" t="s">
        <v>106</v>
      </c>
      <c r="B4" s="126"/>
      <c r="C4" s="127" t="s">
        <v>30</v>
      </c>
      <c r="D4" s="21" t="s">
        <v>57</v>
      </c>
      <c r="E4" s="21"/>
      <c r="F4" s="22"/>
      <c r="G4" s="127" t="s">
        <v>58</v>
      </c>
    </row>
    <row r="5" ht="20.2" customHeight="1" spans="1:7">
      <c r="A5" s="128" t="s">
        <v>48</v>
      </c>
      <c r="B5" s="129" t="s">
        <v>49</v>
      </c>
      <c r="C5" s="94"/>
      <c r="D5" s="94" t="s">
        <v>32</v>
      </c>
      <c r="E5" s="94" t="s">
        <v>107</v>
      </c>
      <c r="F5" s="94" t="s">
        <v>108</v>
      </c>
      <c r="G5" s="94"/>
    </row>
    <row r="6" ht="13.5" customHeight="1" spans="1:7">
      <c r="A6" s="130" t="s">
        <v>109</v>
      </c>
      <c r="B6" s="130" t="s">
        <v>110</v>
      </c>
      <c r="C6" s="130" t="s">
        <v>111</v>
      </c>
      <c r="D6" s="62"/>
      <c r="E6" s="130" t="s">
        <v>112</v>
      </c>
      <c r="F6" s="130" t="s">
        <v>113</v>
      </c>
      <c r="G6" s="130" t="s">
        <v>114</v>
      </c>
    </row>
    <row r="7" ht="18" customHeight="1" spans="1:7">
      <c r="A7" s="27" t="s">
        <v>59</v>
      </c>
      <c r="B7" s="27" t="s">
        <v>60</v>
      </c>
      <c r="C7" s="25">
        <v>17871788.61</v>
      </c>
      <c r="D7" s="25">
        <v>16401788.61</v>
      </c>
      <c r="E7" s="25">
        <v>13807221.75</v>
      </c>
      <c r="F7" s="25">
        <v>2594566.86</v>
      </c>
      <c r="G7" s="25">
        <v>1470000</v>
      </c>
    </row>
    <row r="8" ht="18" customHeight="1" spans="1:7">
      <c r="A8" s="27" t="s">
        <v>61</v>
      </c>
      <c r="B8" s="131" t="s">
        <v>62</v>
      </c>
      <c r="C8" s="25">
        <v>17871788.61</v>
      </c>
      <c r="D8" s="25">
        <v>16401788.61</v>
      </c>
      <c r="E8" s="25">
        <v>13807221.75</v>
      </c>
      <c r="F8" s="25">
        <v>2594566.86</v>
      </c>
      <c r="G8" s="25">
        <v>1470000</v>
      </c>
    </row>
    <row r="9" ht="18" customHeight="1" spans="1:7">
      <c r="A9" s="27" t="s">
        <v>63</v>
      </c>
      <c r="B9" s="132" t="s">
        <v>64</v>
      </c>
      <c r="C9" s="25">
        <v>13993268.61</v>
      </c>
      <c r="D9" s="25">
        <v>13993268.61</v>
      </c>
      <c r="E9" s="25">
        <v>11398701.75</v>
      </c>
      <c r="F9" s="25">
        <v>2594566.86</v>
      </c>
      <c r="G9" s="25"/>
    </row>
    <row r="10" ht="18" customHeight="1" spans="1:7">
      <c r="A10" s="27" t="s">
        <v>65</v>
      </c>
      <c r="B10" s="132" t="s">
        <v>66</v>
      </c>
      <c r="C10" s="25">
        <v>3878520</v>
      </c>
      <c r="D10" s="25">
        <v>2408520</v>
      </c>
      <c r="E10" s="25">
        <v>2408520</v>
      </c>
      <c r="F10" s="25"/>
      <c r="G10" s="25">
        <v>1470000</v>
      </c>
    </row>
    <row r="11" ht="18" customHeight="1" spans="1:7">
      <c r="A11" s="27" t="s">
        <v>67</v>
      </c>
      <c r="B11" s="27" t="s">
        <v>68</v>
      </c>
      <c r="C11" s="25">
        <v>1645044.78</v>
      </c>
      <c r="D11" s="25">
        <v>1645044.78</v>
      </c>
      <c r="E11" s="25">
        <v>1645044.78</v>
      </c>
      <c r="F11" s="25"/>
      <c r="G11" s="25"/>
    </row>
    <row r="12" ht="18" customHeight="1" spans="1:7">
      <c r="A12" s="27" t="s">
        <v>69</v>
      </c>
      <c r="B12" s="131" t="s">
        <v>70</v>
      </c>
      <c r="C12" s="25">
        <v>1626743.16</v>
      </c>
      <c r="D12" s="25">
        <v>1626743.16</v>
      </c>
      <c r="E12" s="25">
        <v>1626743.16</v>
      </c>
      <c r="F12" s="25"/>
      <c r="G12" s="25"/>
    </row>
    <row r="13" ht="18" customHeight="1" spans="1:7">
      <c r="A13" s="27" t="s">
        <v>71</v>
      </c>
      <c r="B13" s="132" t="s">
        <v>72</v>
      </c>
      <c r="C13" s="25">
        <v>1626743.16</v>
      </c>
      <c r="D13" s="25">
        <v>1626743.16</v>
      </c>
      <c r="E13" s="25">
        <v>1626743.16</v>
      </c>
      <c r="F13" s="25"/>
      <c r="G13" s="25"/>
    </row>
    <row r="14" ht="18" customHeight="1" spans="1:7">
      <c r="A14" s="27" t="s">
        <v>73</v>
      </c>
      <c r="B14" s="131" t="s">
        <v>74</v>
      </c>
      <c r="C14" s="25">
        <v>18301.62</v>
      </c>
      <c r="D14" s="25">
        <v>18301.62</v>
      </c>
      <c r="E14" s="25">
        <v>18301.62</v>
      </c>
      <c r="F14" s="25"/>
      <c r="G14" s="25"/>
    </row>
    <row r="15" ht="18" customHeight="1" spans="1:7">
      <c r="A15" s="27" t="s">
        <v>75</v>
      </c>
      <c r="B15" s="132" t="s">
        <v>74</v>
      </c>
      <c r="C15" s="25">
        <v>18301.62</v>
      </c>
      <c r="D15" s="25">
        <v>18301.62</v>
      </c>
      <c r="E15" s="25">
        <v>18301.62</v>
      </c>
      <c r="F15" s="25"/>
      <c r="G15" s="25"/>
    </row>
    <row r="16" ht="18" customHeight="1" spans="1:7">
      <c r="A16" s="27" t="s">
        <v>76</v>
      </c>
      <c r="B16" s="27" t="s">
        <v>77</v>
      </c>
      <c r="C16" s="25">
        <v>1445870.08</v>
      </c>
      <c r="D16" s="25">
        <v>1445870.08</v>
      </c>
      <c r="E16" s="25">
        <v>1445870.08</v>
      </c>
      <c r="F16" s="25"/>
      <c r="G16" s="25"/>
    </row>
    <row r="17" ht="18" customHeight="1" spans="1:7">
      <c r="A17" s="27" t="s">
        <v>78</v>
      </c>
      <c r="B17" s="131" t="s">
        <v>79</v>
      </c>
      <c r="C17" s="25">
        <v>1445870.08</v>
      </c>
      <c r="D17" s="25">
        <v>1445870.08</v>
      </c>
      <c r="E17" s="25">
        <v>1445870.08</v>
      </c>
      <c r="F17" s="25"/>
      <c r="G17" s="25"/>
    </row>
    <row r="18" ht="18" customHeight="1" spans="1:7">
      <c r="A18" s="27" t="s">
        <v>80</v>
      </c>
      <c r="B18" s="132" t="s">
        <v>81</v>
      </c>
      <c r="C18" s="25">
        <v>803204.44</v>
      </c>
      <c r="D18" s="25">
        <v>803204.44</v>
      </c>
      <c r="E18" s="25">
        <v>803204.44</v>
      </c>
      <c r="F18" s="25"/>
      <c r="G18" s="25"/>
    </row>
    <row r="19" ht="18" customHeight="1" spans="1:7">
      <c r="A19" s="27" t="s">
        <v>82</v>
      </c>
      <c r="B19" s="132" t="s">
        <v>83</v>
      </c>
      <c r="C19" s="25">
        <v>584612.15</v>
      </c>
      <c r="D19" s="25">
        <v>584612.15</v>
      </c>
      <c r="E19" s="25">
        <v>584612.15</v>
      </c>
      <c r="F19" s="25"/>
      <c r="G19" s="25"/>
    </row>
    <row r="20" ht="18" customHeight="1" spans="1:7">
      <c r="A20" s="27" t="s">
        <v>84</v>
      </c>
      <c r="B20" s="132" t="s">
        <v>85</v>
      </c>
      <c r="C20" s="25">
        <v>58053.49</v>
      </c>
      <c r="D20" s="25">
        <v>58053.49</v>
      </c>
      <c r="E20" s="25">
        <v>58053.49</v>
      </c>
      <c r="F20" s="25"/>
      <c r="G20" s="25"/>
    </row>
    <row r="21" ht="18" customHeight="1" spans="1:7">
      <c r="A21" s="27" t="s">
        <v>86</v>
      </c>
      <c r="B21" s="27" t="s">
        <v>87</v>
      </c>
      <c r="C21" s="25">
        <v>1315222.26</v>
      </c>
      <c r="D21" s="25">
        <v>1315222.26</v>
      </c>
      <c r="E21" s="25">
        <v>1315222.26</v>
      </c>
      <c r="F21" s="25"/>
      <c r="G21" s="25"/>
    </row>
    <row r="22" ht="18" customHeight="1" spans="1:7">
      <c r="A22" s="27" t="s">
        <v>88</v>
      </c>
      <c r="B22" s="131" t="s">
        <v>89</v>
      </c>
      <c r="C22" s="25">
        <v>1315222.26</v>
      </c>
      <c r="D22" s="25">
        <v>1315222.26</v>
      </c>
      <c r="E22" s="25">
        <v>1315222.26</v>
      </c>
      <c r="F22" s="25"/>
      <c r="G22" s="25"/>
    </row>
    <row r="23" ht="18" customHeight="1" spans="1:7">
      <c r="A23" s="27" t="s">
        <v>90</v>
      </c>
      <c r="B23" s="132" t="s">
        <v>91</v>
      </c>
      <c r="C23" s="25">
        <v>1315222.26</v>
      </c>
      <c r="D23" s="25">
        <v>1315222.26</v>
      </c>
      <c r="E23" s="25">
        <v>1315222.26</v>
      </c>
      <c r="F23" s="25"/>
      <c r="G23" s="25"/>
    </row>
    <row r="24" ht="18" customHeight="1" spans="1:7">
      <c r="A24" s="133" t="s">
        <v>92</v>
      </c>
      <c r="B24" s="134" t="s">
        <v>92</v>
      </c>
      <c r="C24" s="25">
        <v>22277925.73</v>
      </c>
      <c r="D24" s="25">
        <v>20807925.73</v>
      </c>
      <c r="E24" s="25">
        <v>18213358.87</v>
      </c>
      <c r="F24" s="25">
        <v>2594566.86</v>
      </c>
      <c r="G24" s="25">
        <v>1470000</v>
      </c>
    </row>
  </sheetData>
  <mergeCells count="7">
    <mergeCell ref="A2:G2"/>
    <mergeCell ref="A3:E3"/>
    <mergeCell ref="A4:B4"/>
    <mergeCell ref="D4:F4"/>
    <mergeCell ref="A24:B24"/>
    <mergeCell ref="C4:C5"/>
    <mergeCell ref="G4:G5"/>
  </mergeCells>
  <pageMargins left="0.7" right="0.7" top="0.75" bottom="0.75" header="0.3" footer="0.3"/>
  <pageSetup paperSize="9" scale="73"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F7"/>
  <sheetViews>
    <sheetView showZeros="0" workbookViewId="0">
      <selection activeCell="C18" sqref="C18"/>
    </sheetView>
  </sheetViews>
  <sheetFormatPr defaultColWidth="9.10833333333333" defaultRowHeight="14.25" customHeight="1" outlineLevelRow="6" outlineLevelCol="5"/>
  <cols>
    <col min="1" max="1" width="27.4416666666667" customWidth="1"/>
    <col min="2" max="6" width="31.2166666666667" customWidth="1"/>
  </cols>
  <sheetData>
    <row r="1" ht="19.6" customHeight="1" spans="1:6">
      <c r="A1" s="119"/>
      <c r="B1" s="119"/>
      <c r="C1" s="63"/>
      <c r="F1" s="60" t="s">
        <v>115</v>
      </c>
    </row>
    <row r="2" ht="25.55" customHeight="1" spans="1:6">
      <c r="A2" s="120" t="s">
        <v>116</v>
      </c>
      <c r="B2" s="120"/>
      <c r="C2" s="120"/>
      <c r="D2" s="120"/>
      <c r="E2" s="120"/>
      <c r="F2" s="120"/>
    </row>
    <row r="3" ht="15.85" customHeight="1" spans="1:6">
      <c r="A3" s="3" t="str">
        <f>"单位名称："&amp;"昆明市五华区人民检察院"</f>
        <v>单位名称：昆明市五华区人民检察院</v>
      </c>
      <c r="B3" s="119"/>
      <c r="C3" s="63"/>
      <c r="F3" s="60" t="s">
        <v>117</v>
      </c>
    </row>
    <row r="4" ht="19.6" customHeight="1" spans="1:6">
      <c r="A4" s="6" t="s">
        <v>118</v>
      </c>
      <c r="B4" s="23" t="s">
        <v>119</v>
      </c>
      <c r="C4" s="20" t="s">
        <v>120</v>
      </c>
      <c r="D4" s="21"/>
      <c r="E4" s="22"/>
      <c r="F4" s="23" t="s">
        <v>121</v>
      </c>
    </row>
    <row r="5" ht="19.6" customHeight="1" spans="1:6">
      <c r="A5" s="10"/>
      <c r="B5" s="24"/>
      <c r="C5" s="62" t="s">
        <v>32</v>
      </c>
      <c r="D5" s="62" t="s">
        <v>122</v>
      </c>
      <c r="E5" s="62" t="s">
        <v>123</v>
      </c>
      <c r="F5" s="24"/>
    </row>
    <row r="6" ht="18.8" customHeight="1" spans="1:6">
      <c r="A6" s="121">
        <v>1</v>
      </c>
      <c r="B6" s="121">
        <v>2</v>
      </c>
      <c r="C6" s="122">
        <v>3</v>
      </c>
      <c r="D6" s="121">
        <v>4</v>
      </c>
      <c r="E6" s="121">
        <v>5</v>
      </c>
      <c r="F6" s="121">
        <v>6</v>
      </c>
    </row>
    <row r="7" ht="18.8" customHeight="1" spans="1:6">
      <c r="A7" s="123">
        <v>292300</v>
      </c>
      <c r="B7" s="123"/>
      <c r="C7" s="124">
        <v>255000</v>
      </c>
      <c r="D7" s="123"/>
      <c r="E7" s="123">
        <v>255000</v>
      </c>
      <c r="F7" s="123">
        <v>37300</v>
      </c>
    </row>
  </sheetData>
  <mergeCells count="6">
    <mergeCell ref="A2:F2"/>
    <mergeCell ref="A3:D3"/>
    <mergeCell ref="C4:E4"/>
    <mergeCell ref="A4:A5"/>
    <mergeCell ref="B4:B5"/>
    <mergeCell ref="F4:F5"/>
  </mergeCells>
  <pageMargins left="0.7" right="0.7" top="0.75" bottom="0.75" header="0.3" footer="0.3"/>
  <pageSetup paperSize="9" scale="72"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35"/>
  <sheetViews>
    <sheetView showZeros="0" zoomScale="50" zoomScaleNormal="50" workbookViewId="0">
      <selection activeCell="A1" sqref="A1"/>
    </sheetView>
  </sheetViews>
  <sheetFormatPr defaultColWidth="9.10833333333333" defaultRowHeight="14.25" customHeight="1"/>
  <cols>
    <col min="1" max="1" width="28.6666666666667" customWidth="1"/>
    <col min="2" max="3" width="23.8833333333333" customWidth="1"/>
    <col min="4" max="4" width="14.5583333333333" customWidth="1"/>
    <col min="5" max="5" width="18.4416666666667" customWidth="1"/>
    <col min="6" max="6" width="14.775" customWidth="1"/>
    <col min="7" max="7" width="18.8833333333333" customWidth="1"/>
    <col min="8" max="13" width="15.3333333333333" customWidth="1"/>
    <col min="14" max="16" width="14.775" customWidth="1"/>
    <col min="17" max="17" width="14.8833333333333" customWidth="1"/>
    <col min="18" max="23" width="15" customWidth="1"/>
  </cols>
  <sheetData>
    <row r="1" ht="19.6" customHeight="1" spans="4:23">
      <c r="D1" s="1"/>
      <c r="E1" s="1"/>
      <c r="F1" s="1"/>
      <c r="G1" s="1"/>
      <c r="U1" s="115"/>
      <c r="W1" s="56" t="s">
        <v>124</v>
      </c>
    </row>
    <row r="2" ht="27.7" customHeight="1" spans="1:23">
      <c r="A2" s="26" t="s">
        <v>125</v>
      </c>
      <c r="B2" s="26"/>
      <c r="C2" s="26"/>
      <c r="D2" s="26"/>
      <c r="E2" s="26"/>
      <c r="F2" s="26"/>
      <c r="G2" s="26"/>
      <c r="H2" s="26"/>
      <c r="I2" s="26"/>
      <c r="J2" s="26"/>
      <c r="K2" s="26"/>
      <c r="L2" s="26"/>
      <c r="M2" s="26"/>
      <c r="N2" s="26"/>
      <c r="O2" s="26"/>
      <c r="P2" s="26"/>
      <c r="Q2" s="26"/>
      <c r="R2" s="26"/>
      <c r="S2" s="26"/>
      <c r="T2" s="26"/>
      <c r="U2" s="26"/>
      <c r="V2" s="26"/>
      <c r="W2" s="26"/>
    </row>
    <row r="3" ht="13.5" customHeight="1" spans="1:23">
      <c r="A3" s="3" t="str">
        <f>"单位名称："&amp;"昆明市五华区人民检察院"</f>
        <v>单位名称：昆明市五华区人民检察院</v>
      </c>
      <c r="B3" s="4"/>
      <c r="C3" s="4"/>
      <c r="D3" s="4"/>
      <c r="E3" s="4"/>
      <c r="F3" s="4"/>
      <c r="G3" s="4"/>
      <c r="H3" s="18"/>
      <c r="I3" s="18"/>
      <c r="J3" s="18"/>
      <c r="K3" s="18"/>
      <c r="L3" s="18"/>
      <c r="M3" s="18"/>
      <c r="N3" s="18"/>
      <c r="O3" s="18"/>
      <c r="P3" s="18"/>
      <c r="Q3" s="18"/>
      <c r="U3" s="115"/>
      <c r="W3" s="107" t="s">
        <v>117</v>
      </c>
    </row>
    <row r="4" ht="21.8" customHeight="1" spans="1:23">
      <c r="A4" s="5" t="s">
        <v>126</v>
      </c>
      <c r="B4" s="5" t="s">
        <v>127</v>
      </c>
      <c r="C4" s="5" t="s">
        <v>128</v>
      </c>
      <c r="D4" s="6" t="s">
        <v>129</v>
      </c>
      <c r="E4" s="6" t="s">
        <v>130</v>
      </c>
      <c r="F4" s="6" t="s">
        <v>131</v>
      </c>
      <c r="G4" s="6" t="s">
        <v>132</v>
      </c>
      <c r="H4" s="62" t="s">
        <v>133</v>
      </c>
      <c r="I4" s="62"/>
      <c r="J4" s="62"/>
      <c r="K4" s="62"/>
      <c r="L4" s="113"/>
      <c r="M4" s="113"/>
      <c r="N4" s="113"/>
      <c r="O4" s="113"/>
      <c r="P4" s="113"/>
      <c r="Q4" s="46"/>
      <c r="R4" s="62"/>
      <c r="S4" s="62"/>
      <c r="T4" s="62"/>
      <c r="U4" s="62"/>
      <c r="V4" s="62"/>
      <c r="W4" s="62"/>
    </row>
    <row r="5" ht="21.8" customHeight="1" spans="1:23">
      <c r="A5" s="7"/>
      <c r="B5" s="7"/>
      <c r="C5" s="7"/>
      <c r="D5" s="8"/>
      <c r="E5" s="8"/>
      <c r="F5" s="8"/>
      <c r="G5" s="8"/>
      <c r="H5" s="62" t="s">
        <v>30</v>
      </c>
      <c r="I5" s="46" t="s">
        <v>33</v>
      </c>
      <c r="J5" s="46"/>
      <c r="K5" s="46"/>
      <c r="L5" s="113"/>
      <c r="M5" s="113"/>
      <c r="N5" s="113" t="s">
        <v>134</v>
      </c>
      <c r="O5" s="113"/>
      <c r="P5" s="113"/>
      <c r="Q5" s="46" t="s">
        <v>36</v>
      </c>
      <c r="R5" s="62" t="s">
        <v>51</v>
      </c>
      <c r="S5" s="46"/>
      <c r="T5" s="46"/>
      <c r="U5" s="46"/>
      <c r="V5" s="46"/>
      <c r="W5" s="46"/>
    </row>
    <row r="6" ht="15.05" customHeight="1" spans="1:23">
      <c r="A6" s="9"/>
      <c r="B6" s="9"/>
      <c r="C6" s="9"/>
      <c r="D6" s="10"/>
      <c r="E6" s="10"/>
      <c r="F6" s="10"/>
      <c r="G6" s="10"/>
      <c r="H6" s="62"/>
      <c r="I6" s="46" t="s">
        <v>135</v>
      </c>
      <c r="J6" s="46" t="s">
        <v>136</v>
      </c>
      <c r="K6" s="46" t="s">
        <v>137</v>
      </c>
      <c r="L6" s="118" t="s">
        <v>138</v>
      </c>
      <c r="M6" s="118" t="s">
        <v>139</v>
      </c>
      <c r="N6" s="118" t="s">
        <v>33</v>
      </c>
      <c r="O6" s="118" t="s">
        <v>34</v>
      </c>
      <c r="P6" s="118" t="s">
        <v>35</v>
      </c>
      <c r="Q6" s="46"/>
      <c r="R6" s="46" t="s">
        <v>32</v>
      </c>
      <c r="S6" s="46" t="s">
        <v>43</v>
      </c>
      <c r="T6" s="46" t="s">
        <v>140</v>
      </c>
      <c r="U6" s="46" t="s">
        <v>39</v>
      </c>
      <c r="V6" s="46" t="s">
        <v>40</v>
      </c>
      <c r="W6" s="46" t="s">
        <v>41</v>
      </c>
    </row>
    <row r="7" ht="27.7" customHeight="1" spans="1:23">
      <c r="A7" s="9"/>
      <c r="B7" s="9"/>
      <c r="C7" s="9"/>
      <c r="D7" s="10"/>
      <c r="E7" s="10"/>
      <c r="F7" s="10"/>
      <c r="G7" s="10"/>
      <c r="H7" s="62"/>
      <c r="I7" s="46"/>
      <c r="J7" s="46"/>
      <c r="K7" s="46"/>
      <c r="L7" s="118"/>
      <c r="M7" s="118"/>
      <c r="N7" s="118"/>
      <c r="O7" s="118"/>
      <c r="P7" s="118"/>
      <c r="Q7" s="46"/>
      <c r="R7" s="46"/>
      <c r="S7" s="46"/>
      <c r="T7" s="46"/>
      <c r="U7" s="46"/>
      <c r="V7" s="46"/>
      <c r="W7" s="46"/>
    </row>
    <row r="8" ht="15.05" customHeight="1" spans="1:23">
      <c r="A8" s="116">
        <v>1</v>
      </c>
      <c r="B8" s="116">
        <v>2</v>
      </c>
      <c r="C8" s="116">
        <v>3</v>
      </c>
      <c r="D8" s="116">
        <v>4</v>
      </c>
      <c r="E8" s="116">
        <v>5</v>
      </c>
      <c r="F8" s="116">
        <v>6</v>
      </c>
      <c r="G8" s="116">
        <v>7</v>
      </c>
      <c r="H8" s="116">
        <v>8</v>
      </c>
      <c r="I8" s="116">
        <v>9</v>
      </c>
      <c r="J8" s="116">
        <v>10</v>
      </c>
      <c r="K8" s="116">
        <v>11</v>
      </c>
      <c r="L8" s="116">
        <v>12</v>
      </c>
      <c r="M8" s="116">
        <v>13</v>
      </c>
      <c r="N8" s="116">
        <v>14</v>
      </c>
      <c r="O8" s="116">
        <v>15</v>
      </c>
      <c r="P8" s="116">
        <v>16</v>
      </c>
      <c r="Q8" s="116">
        <v>17</v>
      </c>
      <c r="R8" s="116">
        <v>18</v>
      </c>
      <c r="S8" s="116">
        <v>19</v>
      </c>
      <c r="T8" s="116">
        <v>20</v>
      </c>
      <c r="U8" s="116">
        <v>21</v>
      </c>
      <c r="V8" s="116">
        <v>22</v>
      </c>
      <c r="W8" s="116">
        <v>23</v>
      </c>
    </row>
    <row r="9" ht="18.8" customHeight="1" spans="1:23">
      <c r="A9" s="110" t="s">
        <v>45</v>
      </c>
      <c r="B9" s="111"/>
      <c r="C9" s="110"/>
      <c r="D9" s="110"/>
      <c r="E9" s="110"/>
      <c r="F9" s="110"/>
      <c r="G9" s="110"/>
      <c r="H9" s="25">
        <v>20807925.73</v>
      </c>
      <c r="I9" s="25">
        <v>20807925.73</v>
      </c>
      <c r="J9" s="25">
        <v>4643391.58</v>
      </c>
      <c r="K9" s="25"/>
      <c r="L9" s="25">
        <v>16164534.15</v>
      </c>
      <c r="M9" s="25"/>
      <c r="N9" s="25"/>
      <c r="O9" s="25"/>
      <c r="P9" s="25"/>
      <c r="Q9" s="25"/>
      <c r="R9" s="25"/>
      <c r="S9" s="25"/>
      <c r="T9" s="25"/>
      <c r="U9" s="25"/>
      <c r="V9" s="25"/>
      <c r="W9" s="25"/>
    </row>
    <row r="10" ht="31.5" customHeight="1" spans="1:23">
      <c r="A10" s="117" t="s">
        <v>45</v>
      </c>
      <c r="B10" s="111" t="s">
        <v>141</v>
      </c>
      <c r="C10" s="110" t="s">
        <v>142</v>
      </c>
      <c r="D10" s="110" t="s">
        <v>65</v>
      </c>
      <c r="E10" s="110" t="s">
        <v>66</v>
      </c>
      <c r="F10" s="110" t="s">
        <v>143</v>
      </c>
      <c r="G10" s="110" t="s">
        <v>144</v>
      </c>
      <c r="H10" s="25">
        <v>2400000</v>
      </c>
      <c r="I10" s="25">
        <v>2400000</v>
      </c>
      <c r="J10" s="25"/>
      <c r="K10" s="25"/>
      <c r="L10" s="25">
        <v>2400000</v>
      </c>
      <c r="M10" s="25"/>
      <c r="N10" s="25"/>
      <c r="O10" s="25"/>
      <c r="P10" s="25"/>
      <c r="Q10" s="25"/>
      <c r="R10" s="25"/>
      <c r="S10" s="25"/>
      <c r="T10" s="25"/>
      <c r="U10" s="25"/>
      <c r="V10" s="25"/>
      <c r="W10" s="25"/>
    </row>
    <row r="11" ht="31.5" customHeight="1" spans="1:23">
      <c r="A11" s="117" t="s">
        <v>45</v>
      </c>
      <c r="B11" s="111" t="s">
        <v>145</v>
      </c>
      <c r="C11" s="110" t="s">
        <v>146</v>
      </c>
      <c r="D11" s="110" t="s">
        <v>63</v>
      </c>
      <c r="E11" s="110" t="s">
        <v>64</v>
      </c>
      <c r="F11" s="110" t="s">
        <v>147</v>
      </c>
      <c r="G11" s="110" t="s">
        <v>148</v>
      </c>
      <c r="H11" s="25">
        <v>3872572.2</v>
      </c>
      <c r="I11" s="25">
        <v>3872572.2</v>
      </c>
      <c r="J11" s="25">
        <v>968143.05</v>
      </c>
      <c r="K11" s="25"/>
      <c r="L11" s="25">
        <v>2904429.15</v>
      </c>
      <c r="M11" s="25"/>
      <c r="N11" s="25"/>
      <c r="O11" s="25"/>
      <c r="P11" s="25"/>
      <c r="Q11" s="25"/>
      <c r="R11" s="25"/>
      <c r="S11" s="25"/>
      <c r="T11" s="25"/>
      <c r="U11" s="25"/>
      <c r="V11" s="25"/>
      <c r="W11" s="25"/>
    </row>
    <row r="12" ht="31.5" customHeight="1" spans="1:23">
      <c r="A12" s="117" t="s">
        <v>45</v>
      </c>
      <c r="B12" s="111" t="s">
        <v>145</v>
      </c>
      <c r="C12" s="110" t="s">
        <v>146</v>
      </c>
      <c r="D12" s="110" t="s">
        <v>63</v>
      </c>
      <c r="E12" s="110" t="s">
        <v>64</v>
      </c>
      <c r="F12" s="110" t="s">
        <v>149</v>
      </c>
      <c r="G12" s="110" t="s">
        <v>150</v>
      </c>
      <c r="H12" s="25">
        <v>5113168.2</v>
      </c>
      <c r="I12" s="25">
        <v>5113168.2</v>
      </c>
      <c r="J12" s="25">
        <v>1278292.05</v>
      </c>
      <c r="K12" s="25"/>
      <c r="L12" s="25">
        <v>3834876.15</v>
      </c>
      <c r="M12" s="25"/>
      <c r="N12" s="25"/>
      <c r="O12" s="25"/>
      <c r="P12" s="25"/>
      <c r="Q12" s="25"/>
      <c r="R12" s="25"/>
      <c r="S12" s="25"/>
      <c r="T12" s="25"/>
      <c r="U12" s="25"/>
      <c r="V12" s="25"/>
      <c r="W12" s="25"/>
    </row>
    <row r="13" ht="31.5" customHeight="1" spans="1:23">
      <c r="A13" s="117" t="s">
        <v>45</v>
      </c>
      <c r="B13" s="111" t="s">
        <v>145</v>
      </c>
      <c r="C13" s="110" t="s">
        <v>146</v>
      </c>
      <c r="D13" s="110" t="s">
        <v>63</v>
      </c>
      <c r="E13" s="110" t="s">
        <v>64</v>
      </c>
      <c r="F13" s="110" t="s">
        <v>151</v>
      </c>
      <c r="G13" s="110" t="s">
        <v>152</v>
      </c>
      <c r="H13" s="25">
        <v>350089.35</v>
      </c>
      <c r="I13" s="25">
        <v>350089.35</v>
      </c>
      <c r="J13" s="25">
        <v>87522.34</v>
      </c>
      <c r="K13" s="25"/>
      <c r="L13" s="25">
        <v>262567.01</v>
      </c>
      <c r="M13" s="25"/>
      <c r="N13" s="25"/>
      <c r="O13" s="25"/>
      <c r="P13" s="25"/>
      <c r="Q13" s="25"/>
      <c r="R13" s="25"/>
      <c r="S13" s="25"/>
      <c r="T13" s="25"/>
      <c r="U13" s="25"/>
      <c r="V13" s="25"/>
      <c r="W13" s="25"/>
    </row>
    <row r="14" ht="31.5" customHeight="1" spans="1:23">
      <c r="A14" s="117" t="s">
        <v>45</v>
      </c>
      <c r="B14" s="111" t="s">
        <v>153</v>
      </c>
      <c r="C14" s="110" t="s">
        <v>154</v>
      </c>
      <c r="D14" s="110" t="s">
        <v>71</v>
      </c>
      <c r="E14" s="110" t="s">
        <v>72</v>
      </c>
      <c r="F14" s="110" t="s">
        <v>155</v>
      </c>
      <c r="G14" s="110" t="s">
        <v>156</v>
      </c>
      <c r="H14" s="25">
        <v>1626743.16</v>
      </c>
      <c r="I14" s="25">
        <v>1626743.16</v>
      </c>
      <c r="J14" s="25">
        <v>406685.79</v>
      </c>
      <c r="K14" s="25"/>
      <c r="L14" s="25">
        <v>1220057.37</v>
      </c>
      <c r="M14" s="25"/>
      <c r="N14" s="25"/>
      <c r="O14" s="25"/>
      <c r="P14" s="25"/>
      <c r="Q14" s="25"/>
      <c r="R14" s="25"/>
      <c r="S14" s="25"/>
      <c r="T14" s="25"/>
      <c r="U14" s="25"/>
      <c r="V14" s="25"/>
      <c r="W14" s="25"/>
    </row>
    <row r="15" ht="31.5" customHeight="1" spans="1:23">
      <c r="A15" s="117" t="s">
        <v>45</v>
      </c>
      <c r="B15" s="111" t="s">
        <v>153</v>
      </c>
      <c r="C15" s="110" t="s">
        <v>154</v>
      </c>
      <c r="D15" s="110" t="s">
        <v>75</v>
      </c>
      <c r="E15" s="110" t="s">
        <v>74</v>
      </c>
      <c r="F15" s="110" t="s">
        <v>157</v>
      </c>
      <c r="G15" s="110" t="s">
        <v>158</v>
      </c>
      <c r="H15" s="25">
        <v>18301.62</v>
      </c>
      <c r="I15" s="25">
        <v>18301.62</v>
      </c>
      <c r="J15" s="25">
        <v>4575.41</v>
      </c>
      <c r="K15" s="25"/>
      <c r="L15" s="25">
        <v>13726.21</v>
      </c>
      <c r="M15" s="25"/>
      <c r="N15" s="25"/>
      <c r="O15" s="25"/>
      <c r="P15" s="25"/>
      <c r="Q15" s="25"/>
      <c r="R15" s="25"/>
      <c r="S15" s="25"/>
      <c r="T15" s="25"/>
      <c r="U15" s="25"/>
      <c r="V15" s="25"/>
      <c r="W15" s="25"/>
    </row>
    <row r="16" ht="31.5" customHeight="1" spans="1:23">
      <c r="A16" s="117" t="s">
        <v>45</v>
      </c>
      <c r="B16" s="111" t="s">
        <v>153</v>
      </c>
      <c r="C16" s="110" t="s">
        <v>154</v>
      </c>
      <c r="D16" s="110" t="s">
        <v>80</v>
      </c>
      <c r="E16" s="110" t="s">
        <v>81</v>
      </c>
      <c r="F16" s="110" t="s">
        <v>159</v>
      </c>
      <c r="G16" s="110" t="s">
        <v>160</v>
      </c>
      <c r="H16" s="25">
        <v>803204.44</v>
      </c>
      <c r="I16" s="25">
        <v>803204.44</v>
      </c>
      <c r="J16" s="25">
        <v>200801.11</v>
      </c>
      <c r="K16" s="25"/>
      <c r="L16" s="25">
        <v>602403.33</v>
      </c>
      <c r="M16" s="25"/>
      <c r="N16" s="25"/>
      <c r="O16" s="25"/>
      <c r="P16" s="25"/>
      <c r="Q16" s="25"/>
      <c r="R16" s="25"/>
      <c r="S16" s="25"/>
      <c r="T16" s="25"/>
      <c r="U16" s="25"/>
      <c r="V16" s="25"/>
      <c r="W16" s="25"/>
    </row>
    <row r="17" ht="31.5" customHeight="1" spans="1:23">
      <c r="A17" s="117" t="s">
        <v>45</v>
      </c>
      <c r="B17" s="111" t="s">
        <v>153</v>
      </c>
      <c r="C17" s="110" t="s">
        <v>154</v>
      </c>
      <c r="D17" s="110" t="s">
        <v>82</v>
      </c>
      <c r="E17" s="110" t="s">
        <v>83</v>
      </c>
      <c r="F17" s="110" t="s">
        <v>161</v>
      </c>
      <c r="G17" s="110" t="s">
        <v>162</v>
      </c>
      <c r="H17" s="25">
        <v>584612.15</v>
      </c>
      <c r="I17" s="25">
        <v>584612.15</v>
      </c>
      <c r="J17" s="25">
        <v>146153.04</v>
      </c>
      <c r="K17" s="25"/>
      <c r="L17" s="25">
        <v>438459.11</v>
      </c>
      <c r="M17" s="25"/>
      <c r="N17" s="25"/>
      <c r="O17" s="25"/>
      <c r="P17" s="25"/>
      <c r="Q17" s="25"/>
      <c r="R17" s="25"/>
      <c r="S17" s="25"/>
      <c r="T17" s="25"/>
      <c r="U17" s="25"/>
      <c r="V17" s="25"/>
      <c r="W17" s="25"/>
    </row>
    <row r="18" ht="31.5" customHeight="1" spans="1:23">
      <c r="A18" s="117" t="s">
        <v>45</v>
      </c>
      <c r="B18" s="111" t="s">
        <v>153</v>
      </c>
      <c r="C18" s="110" t="s">
        <v>154</v>
      </c>
      <c r="D18" s="110" t="s">
        <v>84</v>
      </c>
      <c r="E18" s="110" t="s">
        <v>85</v>
      </c>
      <c r="F18" s="110" t="s">
        <v>157</v>
      </c>
      <c r="G18" s="110" t="s">
        <v>158</v>
      </c>
      <c r="H18" s="25">
        <v>58053.49</v>
      </c>
      <c r="I18" s="25">
        <v>58053.49</v>
      </c>
      <c r="J18" s="25">
        <v>58053.49</v>
      </c>
      <c r="K18" s="25"/>
      <c r="L18" s="25"/>
      <c r="M18" s="25"/>
      <c r="N18" s="25"/>
      <c r="O18" s="25"/>
      <c r="P18" s="25"/>
      <c r="Q18" s="25"/>
      <c r="R18" s="25"/>
      <c r="S18" s="25"/>
      <c r="T18" s="25"/>
      <c r="U18" s="25"/>
      <c r="V18" s="25"/>
      <c r="W18" s="25"/>
    </row>
    <row r="19" ht="31.5" customHeight="1" spans="1:23">
      <c r="A19" s="117" t="s">
        <v>45</v>
      </c>
      <c r="B19" s="111" t="s">
        <v>163</v>
      </c>
      <c r="C19" s="110" t="s">
        <v>91</v>
      </c>
      <c r="D19" s="110" t="s">
        <v>90</v>
      </c>
      <c r="E19" s="110" t="s">
        <v>91</v>
      </c>
      <c r="F19" s="110" t="s">
        <v>164</v>
      </c>
      <c r="G19" s="110" t="s">
        <v>91</v>
      </c>
      <c r="H19" s="25">
        <v>1315222.26</v>
      </c>
      <c r="I19" s="25">
        <v>1315222.26</v>
      </c>
      <c r="J19" s="25">
        <v>328805.57</v>
      </c>
      <c r="K19" s="25"/>
      <c r="L19" s="25">
        <v>986416.69</v>
      </c>
      <c r="M19" s="25"/>
      <c r="N19" s="25"/>
      <c r="O19" s="25"/>
      <c r="P19" s="25"/>
      <c r="Q19" s="25"/>
      <c r="R19" s="25"/>
      <c r="S19" s="25"/>
      <c r="T19" s="25"/>
      <c r="U19" s="25"/>
      <c r="V19" s="25"/>
      <c r="W19" s="25"/>
    </row>
    <row r="20" ht="31.5" customHeight="1" spans="1:23">
      <c r="A20" s="117" t="s">
        <v>45</v>
      </c>
      <c r="B20" s="111" t="s">
        <v>165</v>
      </c>
      <c r="C20" s="110" t="s">
        <v>166</v>
      </c>
      <c r="D20" s="110" t="s">
        <v>63</v>
      </c>
      <c r="E20" s="110" t="s">
        <v>64</v>
      </c>
      <c r="F20" s="110" t="s">
        <v>167</v>
      </c>
      <c r="G20" s="110" t="s">
        <v>168</v>
      </c>
      <c r="H20" s="25">
        <v>255000</v>
      </c>
      <c r="I20" s="25">
        <v>255000</v>
      </c>
      <c r="J20" s="25">
        <v>63750</v>
      </c>
      <c r="K20" s="25"/>
      <c r="L20" s="25">
        <v>191250</v>
      </c>
      <c r="M20" s="25"/>
      <c r="N20" s="25"/>
      <c r="O20" s="25"/>
      <c r="P20" s="25"/>
      <c r="Q20" s="25"/>
      <c r="R20" s="25"/>
      <c r="S20" s="25"/>
      <c r="T20" s="25"/>
      <c r="U20" s="25"/>
      <c r="V20" s="25"/>
      <c r="W20" s="25"/>
    </row>
    <row r="21" ht="31.5" customHeight="1" spans="1:23">
      <c r="A21" s="117" t="s">
        <v>45</v>
      </c>
      <c r="B21" s="111" t="s">
        <v>169</v>
      </c>
      <c r="C21" s="110" t="s">
        <v>121</v>
      </c>
      <c r="D21" s="110" t="s">
        <v>63</v>
      </c>
      <c r="E21" s="110" t="s">
        <v>64</v>
      </c>
      <c r="F21" s="110" t="s">
        <v>170</v>
      </c>
      <c r="G21" s="110" t="s">
        <v>121</v>
      </c>
      <c r="H21" s="25">
        <v>37300</v>
      </c>
      <c r="I21" s="25">
        <v>37300</v>
      </c>
      <c r="J21" s="25">
        <v>9325</v>
      </c>
      <c r="K21" s="25"/>
      <c r="L21" s="25">
        <v>27975</v>
      </c>
      <c r="M21" s="25"/>
      <c r="N21" s="25"/>
      <c r="O21" s="25"/>
      <c r="P21" s="25"/>
      <c r="Q21" s="25"/>
      <c r="R21" s="25"/>
      <c r="S21" s="25"/>
      <c r="T21" s="25"/>
      <c r="U21" s="25"/>
      <c r="V21" s="25"/>
      <c r="W21" s="25"/>
    </row>
    <row r="22" ht="31.5" customHeight="1" spans="1:23">
      <c r="A22" s="117" t="s">
        <v>45</v>
      </c>
      <c r="B22" s="111" t="s">
        <v>171</v>
      </c>
      <c r="C22" s="110" t="s">
        <v>172</v>
      </c>
      <c r="D22" s="110" t="s">
        <v>63</v>
      </c>
      <c r="E22" s="110" t="s">
        <v>64</v>
      </c>
      <c r="F22" s="110" t="s">
        <v>173</v>
      </c>
      <c r="G22" s="110" t="s">
        <v>174</v>
      </c>
      <c r="H22" s="25">
        <v>720090</v>
      </c>
      <c r="I22" s="25">
        <v>720090</v>
      </c>
      <c r="J22" s="25">
        <v>180022.5</v>
      </c>
      <c r="K22" s="25"/>
      <c r="L22" s="25">
        <v>540067.5</v>
      </c>
      <c r="M22" s="25"/>
      <c r="N22" s="25"/>
      <c r="O22" s="25"/>
      <c r="P22" s="25"/>
      <c r="Q22" s="25"/>
      <c r="R22" s="25"/>
      <c r="S22" s="25"/>
      <c r="T22" s="25"/>
      <c r="U22" s="25"/>
      <c r="V22" s="25"/>
      <c r="W22" s="25"/>
    </row>
    <row r="23" ht="31.5" customHeight="1" spans="1:23">
      <c r="A23" s="117" t="s">
        <v>45</v>
      </c>
      <c r="B23" s="111" t="s">
        <v>175</v>
      </c>
      <c r="C23" s="110" t="s">
        <v>176</v>
      </c>
      <c r="D23" s="110" t="s">
        <v>63</v>
      </c>
      <c r="E23" s="110" t="s">
        <v>64</v>
      </c>
      <c r="F23" s="110" t="s">
        <v>177</v>
      </c>
      <c r="G23" s="110" t="s">
        <v>176</v>
      </c>
      <c r="H23" s="25">
        <v>216596.7</v>
      </c>
      <c r="I23" s="25">
        <v>216596.7</v>
      </c>
      <c r="J23" s="25">
        <v>54149.18</v>
      </c>
      <c r="K23" s="25"/>
      <c r="L23" s="25">
        <v>162447.52</v>
      </c>
      <c r="M23" s="25"/>
      <c r="N23" s="25"/>
      <c r="O23" s="25"/>
      <c r="P23" s="25"/>
      <c r="Q23" s="25"/>
      <c r="R23" s="25"/>
      <c r="S23" s="25"/>
      <c r="T23" s="25"/>
      <c r="U23" s="25"/>
      <c r="V23" s="25"/>
      <c r="W23" s="25"/>
    </row>
    <row r="24" ht="31.5" customHeight="1" spans="1:23">
      <c r="A24" s="117" t="s">
        <v>45</v>
      </c>
      <c r="B24" s="111" t="s">
        <v>178</v>
      </c>
      <c r="C24" s="110" t="s">
        <v>179</v>
      </c>
      <c r="D24" s="110" t="s">
        <v>63</v>
      </c>
      <c r="E24" s="110" t="s">
        <v>64</v>
      </c>
      <c r="F24" s="110" t="s">
        <v>180</v>
      </c>
      <c r="G24" s="110" t="s">
        <v>181</v>
      </c>
      <c r="H24" s="25">
        <v>488103.46</v>
      </c>
      <c r="I24" s="25">
        <v>488103.46</v>
      </c>
      <c r="J24" s="25">
        <v>122025.87</v>
      </c>
      <c r="K24" s="25"/>
      <c r="L24" s="25">
        <v>366077.59</v>
      </c>
      <c r="M24" s="25"/>
      <c r="N24" s="25"/>
      <c r="O24" s="25"/>
      <c r="P24" s="25"/>
      <c r="Q24" s="25"/>
      <c r="R24" s="25"/>
      <c r="S24" s="25"/>
      <c r="T24" s="25"/>
      <c r="U24" s="25"/>
      <c r="V24" s="25"/>
      <c r="W24" s="25"/>
    </row>
    <row r="25" ht="31.5" customHeight="1" spans="1:23">
      <c r="A25" s="117" t="s">
        <v>45</v>
      </c>
      <c r="B25" s="111" t="s">
        <v>178</v>
      </c>
      <c r="C25" s="110" t="s">
        <v>179</v>
      </c>
      <c r="D25" s="110" t="s">
        <v>63</v>
      </c>
      <c r="E25" s="110" t="s">
        <v>64</v>
      </c>
      <c r="F25" s="110" t="s">
        <v>182</v>
      </c>
      <c r="G25" s="110" t="s">
        <v>183</v>
      </c>
      <c r="H25" s="25">
        <v>5000</v>
      </c>
      <c r="I25" s="25">
        <v>5000</v>
      </c>
      <c r="J25" s="25">
        <v>1250</v>
      </c>
      <c r="K25" s="25"/>
      <c r="L25" s="25">
        <v>3750</v>
      </c>
      <c r="M25" s="25"/>
      <c r="N25" s="25"/>
      <c r="O25" s="25"/>
      <c r="P25" s="25"/>
      <c r="Q25" s="25"/>
      <c r="R25" s="25"/>
      <c r="S25" s="25"/>
      <c r="T25" s="25"/>
      <c r="U25" s="25"/>
      <c r="V25" s="25"/>
      <c r="W25" s="25"/>
    </row>
    <row r="26" ht="31.5" customHeight="1" spans="1:23">
      <c r="A26" s="117" t="s">
        <v>45</v>
      </c>
      <c r="B26" s="111" t="s">
        <v>178</v>
      </c>
      <c r="C26" s="110" t="s">
        <v>179</v>
      </c>
      <c r="D26" s="110" t="s">
        <v>63</v>
      </c>
      <c r="E26" s="110" t="s">
        <v>64</v>
      </c>
      <c r="F26" s="110" t="s">
        <v>184</v>
      </c>
      <c r="G26" s="110" t="s">
        <v>185</v>
      </c>
      <c r="H26" s="25">
        <v>60000</v>
      </c>
      <c r="I26" s="25">
        <v>60000</v>
      </c>
      <c r="J26" s="25">
        <v>15000</v>
      </c>
      <c r="K26" s="25"/>
      <c r="L26" s="25">
        <v>45000</v>
      </c>
      <c r="M26" s="25"/>
      <c r="N26" s="25"/>
      <c r="O26" s="25"/>
      <c r="P26" s="25"/>
      <c r="Q26" s="25"/>
      <c r="R26" s="25"/>
      <c r="S26" s="25"/>
      <c r="T26" s="25"/>
      <c r="U26" s="25"/>
      <c r="V26" s="25"/>
      <c r="W26" s="25"/>
    </row>
    <row r="27" ht="31.5" customHeight="1" spans="1:23">
      <c r="A27" s="117" t="s">
        <v>45</v>
      </c>
      <c r="B27" s="111" t="s">
        <v>178</v>
      </c>
      <c r="C27" s="110" t="s">
        <v>179</v>
      </c>
      <c r="D27" s="110" t="s">
        <v>63</v>
      </c>
      <c r="E27" s="110" t="s">
        <v>64</v>
      </c>
      <c r="F27" s="110" t="s">
        <v>186</v>
      </c>
      <c r="G27" s="110" t="s">
        <v>187</v>
      </c>
      <c r="H27" s="25">
        <v>120000</v>
      </c>
      <c r="I27" s="25">
        <v>120000</v>
      </c>
      <c r="J27" s="25">
        <v>30000</v>
      </c>
      <c r="K27" s="25"/>
      <c r="L27" s="25">
        <v>90000</v>
      </c>
      <c r="M27" s="25"/>
      <c r="N27" s="25"/>
      <c r="O27" s="25"/>
      <c r="P27" s="25"/>
      <c r="Q27" s="25"/>
      <c r="R27" s="25"/>
      <c r="S27" s="25"/>
      <c r="T27" s="25"/>
      <c r="U27" s="25"/>
      <c r="V27" s="25"/>
      <c r="W27" s="25"/>
    </row>
    <row r="28" ht="31.5" customHeight="1" spans="1:23">
      <c r="A28" s="117" t="s">
        <v>45</v>
      </c>
      <c r="B28" s="111" t="s">
        <v>178</v>
      </c>
      <c r="C28" s="110" t="s">
        <v>179</v>
      </c>
      <c r="D28" s="110" t="s">
        <v>63</v>
      </c>
      <c r="E28" s="110" t="s">
        <v>64</v>
      </c>
      <c r="F28" s="110" t="s">
        <v>188</v>
      </c>
      <c r="G28" s="110" t="s">
        <v>189</v>
      </c>
      <c r="H28" s="25">
        <v>20000</v>
      </c>
      <c r="I28" s="25">
        <v>20000</v>
      </c>
      <c r="J28" s="25">
        <v>5000</v>
      </c>
      <c r="K28" s="25"/>
      <c r="L28" s="25">
        <v>15000</v>
      </c>
      <c r="M28" s="25"/>
      <c r="N28" s="25"/>
      <c r="O28" s="25"/>
      <c r="P28" s="25"/>
      <c r="Q28" s="25"/>
      <c r="R28" s="25"/>
      <c r="S28" s="25"/>
      <c r="T28" s="25"/>
      <c r="U28" s="25"/>
      <c r="V28" s="25"/>
      <c r="W28" s="25"/>
    </row>
    <row r="29" ht="31.5" customHeight="1" spans="1:23">
      <c r="A29" s="117" t="s">
        <v>45</v>
      </c>
      <c r="B29" s="111" t="s">
        <v>178</v>
      </c>
      <c r="C29" s="110" t="s">
        <v>179</v>
      </c>
      <c r="D29" s="110" t="s">
        <v>63</v>
      </c>
      <c r="E29" s="110" t="s">
        <v>64</v>
      </c>
      <c r="F29" s="110" t="s">
        <v>190</v>
      </c>
      <c r="G29" s="110" t="s">
        <v>191</v>
      </c>
      <c r="H29" s="25">
        <v>30000</v>
      </c>
      <c r="I29" s="25">
        <v>30000</v>
      </c>
      <c r="J29" s="25">
        <v>7500</v>
      </c>
      <c r="K29" s="25"/>
      <c r="L29" s="25">
        <v>22500</v>
      </c>
      <c r="M29" s="25"/>
      <c r="N29" s="25"/>
      <c r="O29" s="25"/>
      <c r="P29" s="25"/>
      <c r="Q29" s="25"/>
      <c r="R29" s="25"/>
      <c r="S29" s="25"/>
      <c r="T29" s="25"/>
      <c r="U29" s="25"/>
      <c r="V29" s="25"/>
      <c r="W29" s="25"/>
    </row>
    <row r="30" ht="31.5" customHeight="1" spans="1:23">
      <c r="A30" s="117" t="s">
        <v>45</v>
      </c>
      <c r="B30" s="111" t="s">
        <v>178</v>
      </c>
      <c r="C30" s="110" t="s">
        <v>179</v>
      </c>
      <c r="D30" s="110" t="s">
        <v>63</v>
      </c>
      <c r="E30" s="110" t="s">
        <v>64</v>
      </c>
      <c r="F30" s="110" t="s">
        <v>192</v>
      </c>
      <c r="G30" s="110" t="s">
        <v>193</v>
      </c>
      <c r="H30" s="25">
        <v>200000</v>
      </c>
      <c r="I30" s="25">
        <v>200000</v>
      </c>
      <c r="J30" s="25">
        <v>50000</v>
      </c>
      <c r="K30" s="25"/>
      <c r="L30" s="25">
        <v>150000</v>
      </c>
      <c r="M30" s="25"/>
      <c r="N30" s="25"/>
      <c r="O30" s="25"/>
      <c r="P30" s="25"/>
      <c r="Q30" s="25"/>
      <c r="R30" s="25"/>
      <c r="S30" s="25"/>
      <c r="T30" s="25"/>
      <c r="U30" s="25"/>
      <c r="V30" s="25"/>
      <c r="W30" s="25"/>
    </row>
    <row r="31" ht="31.5" customHeight="1" spans="1:23">
      <c r="A31" s="117" t="s">
        <v>45</v>
      </c>
      <c r="B31" s="111" t="s">
        <v>178</v>
      </c>
      <c r="C31" s="110" t="s">
        <v>179</v>
      </c>
      <c r="D31" s="110" t="s">
        <v>63</v>
      </c>
      <c r="E31" s="110" t="s">
        <v>64</v>
      </c>
      <c r="F31" s="110" t="s">
        <v>173</v>
      </c>
      <c r="G31" s="110" t="s">
        <v>174</v>
      </c>
      <c r="H31" s="25">
        <v>68580</v>
      </c>
      <c r="I31" s="25">
        <v>68580</v>
      </c>
      <c r="J31" s="25">
        <v>17145</v>
      </c>
      <c r="K31" s="25"/>
      <c r="L31" s="25">
        <v>51435</v>
      </c>
      <c r="M31" s="25"/>
      <c r="N31" s="25"/>
      <c r="O31" s="25"/>
      <c r="P31" s="25"/>
      <c r="Q31" s="25"/>
      <c r="R31" s="25"/>
      <c r="S31" s="25"/>
      <c r="T31" s="25"/>
      <c r="U31" s="25"/>
      <c r="V31" s="25"/>
      <c r="W31" s="25"/>
    </row>
    <row r="32" ht="31.5" customHeight="1" spans="1:23">
      <c r="A32" s="117" t="s">
        <v>45</v>
      </c>
      <c r="B32" s="111" t="s">
        <v>178</v>
      </c>
      <c r="C32" s="110" t="s">
        <v>179</v>
      </c>
      <c r="D32" s="110" t="s">
        <v>63</v>
      </c>
      <c r="E32" s="110" t="s">
        <v>64</v>
      </c>
      <c r="F32" s="110" t="s">
        <v>194</v>
      </c>
      <c r="G32" s="110" t="s">
        <v>195</v>
      </c>
      <c r="H32" s="25">
        <v>373896.7</v>
      </c>
      <c r="I32" s="25">
        <v>373896.7</v>
      </c>
      <c r="J32" s="25">
        <v>93474.18</v>
      </c>
      <c r="K32" s="25"/>
      <c r="L32" s="25">
        <v>280422.52</v>
      </c>
      <c r="M32" s="25"/>
      <c r="N32" s="25"/>
      <c r="O32" s="25"/>
      <c r="P32" s="25"/>
      <c r="Q32" s="25"/>
      <c r="R32" s="25"/>
      <c r="S32" s="25"/>
      <c r="T32" s="25"/>
      <c r="U32" s="25"/>
      <c r="V32" s="25"/>
      <c r="W32" s="25"/>
    </row>
    <row r="33" ht="31.5" customHeight="1" spans="1:23">
      <c r="A33" s="117" t="s">
        <v>45</v>
      </c>
      <c r="B33" s="111" t="s">
        <v>196</v>
      </c>
      <c r="C33" s="110" t="s">
        <v>197</v>
      </c>
      <c r="D33" s="110" t="s">
        <v>65</v>
      </c>
      <c r="E33" s="110" t="s">
        <v>66</v>
      </c>
      <c r="F33" s="110" t="s">
        <v>149</v>
      </c>
      <c r="G33" s="110" t="s">
        <v>150</v>
      </c>
      <c r="H33" s="25">
        <v>8520</v>
      </c>
      <c r="I33" s="25">
        <v>8520</v>
      </c>
      <c r="J33" s="25"/>
      <c r="K33" s="25"/>
      <c r="L33" s="25">
        <v>8520</v>
      </c>
      <c r="M33" s="25"/>
      <c r="N33" s="25"/>
      <c r="O33" s="25"/>
      <c r="P33" s="25"/>
      <c r="Q33" s="25"/>
      <c r="R33" s="25"/>
      <c r="S33" s="25"/>
      <c r="T33" s="25"/>
      <c r="U33" s="25"/>
      <c r="V33" s="25"/>
      <c r="W33" s="25"/>
    </row>
    <row r="34" ht="31.5" customHeight="1" spans="1:23">
      <c r="A34" s="117" t="s">
        <v>45</v>
      </c>
      <c r="B34" s="111" t="s">
        <v>198</v>
      </c>
      <c r="C34" s="110" t="s">
        <v>199</v>
      </c>
      <c r="D34" s="110" t="s">
        <v>63</v>
      </c>
      <c r="E34" s="110" t="s">
        <v>64</v>
      </c>
      <c r="F34" s="110" t="s">
        <v>151</v>
      </c>
      <c r="G34" s="110" t="s">
        <v>152</v>
      </c>
      <c r="H34" s="25">
        <v>2062872</v>
      </c>
      <c r="I34" s="25">
        <v>2062872</v>
      </c>
      <c r="J34" s="25">
        <v>515718</v>
      </c>
      <c r="K34" s="25"/>
      <c r="L34" s="25">
        <v>1547154</v>
      </c>
      <c r="M34" s="25"/>
      <c r="N34" s="25"/>
      <c r="O34" s="25"/>
      <c r="P34" s="25"/>
      <c r="Q34" s="25"/>
      <c r="R34" s="25"/>
      <c r="S34" s="25"/>
      <c r="T34" s="25"/>
      <c r="U34" s="25"/>
      <c r="V34" s="25"/>
      <c r="W34" s="25"/>
    </row>
    <row r="35" ht="18.8" customHeight="1" spans="1:23">
      <c r="A35" s="28" t="s">
        <v>92</v>
      </c>
      <c r="B35" s="29"/>
      <c r="C35" s="29"/>
      <c r="D35" s="29"/>
      <c r="E35" s="29"/>
      <c r="F35" s="29"/>
      <c r="G35" s="32"/>
      <c r="H35" s="25">
        <v>20807925.73</v>
      </c>
      <c r="I35" s="25">
        <v>20807925.73</v>
      </c>
      <c r="J35" s="25">
        <v>4643391.58</v>
      </c>
      <c r="K35" s="25"/>
      <c r="L35" s="25">
        <v>16164534.15</v>
      </c>
      <c r="M35" s="25"/>
      <c r="N35" s="25"/>
      <c r="O35" s="25"/>
      <c r="P35" s="25"/>
      <c r="Q35" s="25"/>
      <c r="R35" s="25"/>
      <c r="S35" s="25"/>
      <c r="T35" s="25"/>
      <c r="U35" s="25"/>
      <c r="V35" s="25"/>
      <c r="W35" s="25"/>
    </row>
  </sheetData>
  <mergeCells count="30">
    <mergeCell ref="A2:W2"/>
    <mergeCell ref="A3:G3"/>
    <mergeCell ref="H4:W4"/>
    <mergeCell ref="I5:M5"/>
    <mergeCell ref="N5:P5"/>
    <mergeCell ref="R5:W5"/>
    <mergeCell ref="A35:G35"/>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 right="0.7" top="0.75" bottom="0.75" header="0.3" footer="0.3"/>
  <pageSetup paperSize="9" scale="34"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W42"/>
  <sheetViews>
    <sheetView showZeros="0" zoomScale="50" zoomScaleNormal="50" workbookViewId="0">
      <selection activeCell="A1" sqref="A1"/>
    </sheetView>
  </sheetViews>
  <sheetFormatPr defaultColWidth="9.10833333333333" defaultRowHeight="14.25" customHeight="1"/>
  <cols>
    <col min="1" max="1" width="14.5583333333333" customWidth="1"/>
    <col min="2" max="2" width="21" customWidth="1"/>
    <col min="3" max="3" width="31.3333333333333" customWidth="1"/>
    <col min="4" max="4" width="23.8833333333333" customWidth="1"/>
    <col min="5" max="5" width="15.5583333333333" customWidth="1"/>
    <col min="6" max="6" width="19.775" customWidth="1"/>
    <col min="7" max="7" width="14.8833333333333" customWidth="1"/>
    <col min="8" max="8" width="19.775" customWidth="1"/>
    <col min="9" max="16" width="14.2166666666667" customWidth="1"/>
    <col min="17" max="17" width="13.5583333333333" customWidth="1"/>
    <col min="18" max="23" width="15.2166666666667" customWidth="1"/>
  </cols>
  <sheetData>
    <row r="1" ht="19.6" customHeight="1" spans="5:23">
      <c r="E1" s="1"/>
      <c r="F1" s="1"/>
      <c r="G1" s="1"/>
      <c r="H1" s="1"/>
      <c r="U1" s="115"/>
      <c r="W1" s="56" t="s">
        <v>200</v>
      </c>
    </row>
    <row r="2" ht="27.7" customHeight="1" spans="1:23">
      <c r="A2" s="26" t="s">
        <v>201</v>
      </c>
      <c r="B2" s="26"/>
      <c r="C2" s="26"/>
      <c r="D2" s="26"/>
      <c r="E2" s="26"/>
      <c r="F2" s="26"/>
      <c r="G2" s="26"/>
      <c r="H2" s="26"/>
      <c r="I2" s="26"/>
      <c r="J2" s="26"/>
      <c r="K2" s="26"/>
      <c r="L2" s="26"/>
      <c r="M2" s="26"/>
      <c r="N2" s="26"/>
      <c r="O2" s="26"/>
      <c r="P2" s="26"/>
      <c r="Q2" s="26"/>
      <c r="R2" s="26"/>
      <c r="S2" s="26"/>
      <c r="T2" s="26"/>
      <c r="U2" s="26"/>
      <c r="V2" s="26"/>
      <c r="W2" s="26"/>
    </row>
    <row r="3" ht="13.5" customHeight="1" spans="1:23">
      <c r="A3" s="3" t="str">
        <f t="shared" ref="A3:B3" si="0">"单位名称："&amp;"昆明市五华区人民检察院"</f>
        <v>单位名称：昆明市五华区人民检察院</v>
      </c>
      <c r="B3" s="109" t="str">
        <f t="shared" si="0"/>
        <v>单位名称：昆明市五华区人民检察院</v>
      </c>
      <c r="C3" s="109"/>
      <c r="D3" s="109"/>
      <c r="E3" s="109"/>
      <c r="F3" s="109"/>
      <c r="G3" s="109"/>
      <c r="H3" s="109"/>
      <c r="I3" s="109"/>
      <c r="J3" s="18"/>
      <c r="K3" s="18"/>
      <c r="L3" s="18"/>
      <c r="M3" s="18"/>
      <c r="N3" s="18"/>
      <c r="O3" s="18"/>
      <c r="P3" s="18"/>
      <c r="Q3" s="18"/>
      <c r="U3" s="115"/>
      <c r="W3" s="107" t="s">
        <v>117</v>
      </c>
    </row>
    <row r="4" ht="21.8" customHeight="1" spans="1:23">
      <c r="A4" s="5" t="s">
        <v>202</v>
      </c>
      <c r="B4" s="5" t="s">
        <v>127</v>
      </c>
      <c r="C4" s="5" t="s">
        <v>128</v>
      </c>
      <c r="D4" s="5" t="s">
        <v>203</v>
      </c>
      <c r="E4" s="6" t="s">
        <v>129</v>
      </c>
      <c r="F4" s="6" t="s">
        <v>130</v>
      </c>
      <c r="G4" s="6" t="s">
        <v>131</v>
      </c>
      <c r="H4" s="6" t="s">
        <v>132</v>
      </c>
      <c r="I4" s="62" t="s">
        <v>30</v>
      </c>
      <c r="J4" s="62" t="s">
        <v>204</v>
      </c>
      <c r="K4" s="62"/>
      <c r="L4" s="62"/>
      <c r="M4" s="62"/>
      <c r="N4" s="113" t="s">
        <v>134</v>
      </c>
      <c r="O4" s="113"/>
      <c r="P4" s="113"/>
      <c r="Q4" s="6" t="s">
        <v>36</v>
      </c>
      <c r="R4" s="20" t="s">
        <v>51</v>
      </c>
      <c r="S4" s="21"/>
      <c r="T4" s="21"/>
      <c r="U4" s="21"/>
      <c r="V4" s="21"/>
      <c r="W4" s="22"/>
    </row>
    <row r="5" ht="21.8" customHeight="1" spans="1:23">
      <c r="A5" s="7"/>
      <c r="B5" s="7"/>
      <c r="C5" s="7"/>
      <c r="D5" s="7"/>
      <c r="E5" s="8"/>
      <c r="F5" s="8"/>
      <c r="G5" s="8"/>
      <c r="H5" s="8"/>
      <c r="I5" s="62"/>
      <c r="J5" s="46" t="s">
        <v>33</v>
      </c>
      <c r="K5" s="46"/>
      <c r="L5" s="46" t="s">
        <v>34</v>
      </c>
      <c r="M5" s="46" t="s">
        <v>35</v>
      </c>
      <c r="N5" s="114" t="s">
        <v>33</v>
      </c>
      <c r="O5" s="114" t="s">
        <v>34</v>
      </c>
      <c r="P5" s="114" t="s">
        <v>35</v>
      </c>
      <c r="Q5" s="8"/>
      <c r="R5" s="6" t="s">
        <v>32</v>
      </c>
      <c r="S5" s="6" t="s">
        <v>43</v>
      </c>
      <c r="T5" s="6" t="s">
        <v>140</v>
      </c>
      <c r="U5" s="6" t="s">
        <v>39</v>
      </c>
      <c r="V5" s="6" t="s">
        <v>40</v>
      </c>
      <c r="W5" s="6" t="s">
        <v>41</v>
      </c>
    </row>
    <row r="6" ht="40.55" customHeight="1" spans="1:23">
      <c r="A6" s="9"/>
      <c r="B6" s="9"/>
      <c r="C6" s="9"/>
      <c r="D6" s="9"/>
      <c r="E6" s="10"/>
      <c r="F6" s="10"/>
      <c r="G6" s="10"/>
      <c r="H6" s="10"/>
      <c r="I6" s="62"/>
      <c r="J6" s="46" t="s">
        <v>32</v>
      </c>
      <c r="K6" s="46" t="s">
        <v>205</v>
      </c>
      <c r="L6" s="46"/>
      <c r="M6" s="46"/>
      <c r="N6" s="10"/>
      <c r="O6" s="10"/>
      <c r="P6" s="10"/>
      <c r="Q6" s="10"/>
      <c r="R6" s="10"/>
      <c r="S6" s="10"/>
      <c r="T6" s="10"/>
      <c r="U6" s="24"/>
      <c r="V6" s="10"/>
      <c r="W6" s="10"/>
    </row>
    <row r="7" ht="15.05" customHeight="1" spans="1:23">
      <c r="A7" s="11">
        <v>1</v>
      </c>
      <c r="B7" s="11">
        <v>2</v>
      </c>
      <c r="C7" s="11">
        <v>3</v>
      </c>
      <c r="D7" s="11">
        <v>4</v>
      </c>
      <c r="E7" s="11">
        <v>5</v>
      </c>
      <c r="F7" s="11">
        <v>6</v>
      </c>
      <c r="G7" s="11">
        <v>7</v>
      </c>
      <c r="H7" s="11">
        <v>8</v>
      </c>
      <c r="I7" s="11">
        <v>9</v>
      </c>
      <c r="J7" s="11">
        <v>10</v>
      </c>
      <c r="K7" s="11">
        <v>11</v>
      </c>
      <c r="L7" s="11">
        <v>12</v>
      </c>
      <c r="M7" s="11">
        <v>13</v>
      </c>
      <c r="N7" s="11">
        <v>14</v>
      </c>
      <c r="O7" s="11">
        <v>15</v>
      </c>
      <c r="P7" s="11">
        <v>16</v>
      </c>
      <c r="Q7" s="11">
        <v>17</v>
      </c>
      <c r="R7" s="11">
        <v>18</v>
      </c>
      <c r="S7" s="11">
        <v>19</v>
      </c>
      <c r="T7" s="11">
        <v>20</v>
      </c>
      <c r="U7" s="11">
        <v>21</v>
      </c>
      <c r="V7" s="11">
        <v>22</v>
      </c>
      <c r="W7" s="11">
        <v>23</v>
      </c>
    </row>
    <row r="8" ht="32.9" customHeight="1" spans="1:23">
      <c r="A8" s="110"/>
      <c r="B8" s="111"/>
      <c r="C8" s="110" t="s">
        <v>206</v>
      </c>
      <c r="D8" s="110"/>
      <c r="E8" s="110"/>
      <c r="F8" s="110"/>
      <c r="G8" s="110"/>
      <c r="H8" s="110"/>
      <c r="I8" s="112">
        <v>254860</v>
      </c>
      <c r="J8" s="112"/>
      <c r="K8" s="112"/>
      <c r="L8" s="112"/>
      <c r="M8" s="112"/>
      <c r="N8" s="112">
        <v>254860</v>
      </c>
      <c r="O8" s="112"/>
      <c r="P8" s="112"/>
      <c r="Q8" s="112"/>
      <c r="R8" s="112"/>
      <c r="S8" s="112"/>
      <c r="T8" s="112"/>
      <c r="U8" s="86"/>
      <c r="V8" s="112"/>
      <c r="W8" s="112"/>
    </row>
    <row r="9" ht="32.9" customHeight="1" spans="1:23">
      <c r="A9" s="110" t="s">
        <v>207</v>
      </c>
      <c r="B9" s="111" t="s">
        <v>208</v>
      </c>
      <c r="C9" s="110" t="s">
        <v>206</v>
      </c>
      <c r="D9" s="110" t="s">
        <v>45</v>
      </c>
      <c r="E9" s="110" t="s">
        <v>65</v>
      </c>
      <c r="F9" s="110" t="s">
        <v>66</v>
      </c>
      <c r="G9" s="110" t="s">
        <v>190</v>
      </c>
      <c r="H9" s="110" t="s">
        <v>191</v>
      </c>
      <c r="I9" s="112">
        <v>1160</v>
      </c>
      <c r="J9" s="112"/>
      <c r="K9" s="112"/>
      <c r="L9" s="112"/>
      <c r="M9" s="112"/>
      <c r="N9" s="112">
        <v>1160</v>
      </c>
      <c r="O9" s="112"/>
      <c r="P9" s="112"/>
      <c r="Q9" s="112"/>
      <c r="R9" s="112"/>
      <c r="S9" s="112"/>
      <c r="T9" s="112"/>
      <c r="U9" s="86"/>
      <c r="V9" s="112"/>
      <c r="W9" s="112"/>
    </row>
    <row r="10" ht="32.9" customHeight="1" spans="1:23">
      <c r="A10" s="110" t="s">
        <v>207</v>
      </c>
      <c r="B10" s="111" t="s">
        <v>208</v>
      </c>
      <c r="C10" s="110" t="s">
        <v>206</v>
      </c>
      <c r="D10" s="110" t="s">
        <v>45</v>
      </c>
      <c r="E10" s="110" t="s">
        <v>65</v>
      </c>
      <c r="F10" s="110" t="s">
        <v>66</v>
      </c>
      <c r="G10" s="110" t="s">
        <v>192</v>
      </c>
      <c r="H10" s="110" t="s">
        <v>193</v>
      </c>
      <c r="I10" s="112">
        <v>168500</v>
      </c>
      <c r="J10" s="112"/>
      <c r="K10" s="112"/>
      <c r="L10" s="112"/>
      <c r="M10" s="112"/>
      <c r="N10" s="112">
        <v>168500</v>
      </c>
      <c r="O10" s="112"/>
      <c r="P10" s="112"/>
      <c r="Q10" s="112"/>
      <c r="R10" s="112"/>
      <c r="S10" s="112"/>
      <c r="T10" s="112"/>
      <c r="U10" s="86"/>
      <c r="V10" s="112"/>
      <c r="W10" s="112"/>
    </row>
    <row r="11" ht="32.9" customHeight="1" spans="1:23">
      <c r="A11" s="110" t="s">
        <v>207</v>
      </c>
      <c r="B11" s="111" t="s">
        <v>208</v>
      </c>
      <c r="C11" s="110" t="s">
        <v>206</v>
      </c>
      <c r="D11" s="110" t="s">
        <v>45</v>
      </c>
      <c r="E11" s="110" t="s">
        <v>65</v>
      </c>
      <c r="F11" s="110" t="s">
        <v>66</v>
      </c>
      <c r="G11" s="110" t="s">
        <v>209</v>
      </c>
      <c r="H11" s="110" t="s">
        <v>210</v>
      </c>
      <c r="I11" s="112">
        <v>80000</v>
      </c>
      <c r="J11" s="112"/>
      <c r="K11" s="112"/>
      <c r="L11" s="112"/>
      <c r="M11" s="112"/>
      <c r="N11" s="112">
        <v>80000</v>
      </c>
      <c r="O11" s="112"/>
      <c r="P11" s="112"/>
      <c r="Q11" s="112"/>
      <c r="R11" s="112"/>
      <c r="S11" s="112"/>
      <c r="T11" s="112"/>
      <c r="U11" s="86"/>
      <c r="V11" s="112"/>
      <c r="W11" s="112"/>
    </row>
    <row r="12" ht="32.9" customHeight="1" spans="1:23">
      <c r="A12" s="110" t="s">
        <v>207</v>
      </c>
      <c r="B12" s="111" t="s">
        <v>208</v>
      </c>
      <c r="C12" s="110" t="s">
        <v>206</v>
      </c>
      <c r="D12" s="110" t="s">
        <v>45</v>
      </c>
      <c r="E12" s="110" t="s">
        <v>65</v>
      </c>
      <c r="F12" s="110" t="s">
        <v>66</v>
      </c>
      <c r="G12" s="110" t="s">
        <v>211</v>
      </c>
      <c r="H12" s="110" t="s">
        <v>212</v>
      </c>
      <c r="I12" s="112">
        <v>5200</v>
      </c>
      <c r="J12" s="112"/>
      <c r="K12" s="112"/>
      <c r="L12" s="112"/>
      <c r="M12" s="112"/>
      <c r="N12" s="112">
        <v>5200</v>
      </c>
      <c r="O12" s="112"/>
      <c r="P12" s="112"/>
      <c r="Q12" s="112"/>
      <c r="R12" s="112"/>
      <c r="S12" s="112"/>
      <c r="T12" s="112"/>
      <c r="U12" s="86"/>
      <c r="V12" s="112"/>
      <c r="W12" s="112"/>
    </row>
    <row r="13" ht="32.9" customHeight="1" spans="1:23">
      <c r="A13" s="110"/>
      <c r="B13" s="110"/>
      <c r="C13" s="110" t="s">
        <v>213</v>
      </c>
      <c r="D13" s="110"/>
      <c r="E13" s="110"/>
      <c r="F13" s="110"/>
      <c r="G13" s="110"/>
      <c r="H13" s="110"/>
      <c r="I13" s="112">
        <v>287948.34</v>
      </c>
      <c r="J13" s="112"/>
      <c r="K13" s="112"/>
      <c r="L13" s="112"/>
      <c r="M13" s="112"/>
      <c r="N13" s="112">
        <v>287948.34</v>
      </c>
      <c r="O13" s="112"/>
      <c r="P13" s="112"/>
      <c r="Q13" s="112"/>
      <c r="R13" s="112"/>
      <c r="S13" s="112"/>
      <c r="T13" s="112"/>
      <c r="U13" s="86"/>
      <c r="V13" s="112"/>
      <c r="W13" s="112"/>
    </row>
    <row r="14" ht="32.9" customHeight="1" spans="1:23">
      <c r="A14" s="110" t="s">
        <v>207</v>
      </c>
      <c r="B14" s="111" t="s">
        <v>214</v>
      </c>
      <c r="C14" s="110" t="s">
        <v>213</v>
      </c>
      <c r="D14" s="110" t="s">
        <v>45</v>
      </c>
      <c r="E14" s="110" t="s">
        <v>65</v>
      </c>
      <c r="F14" s="110" t="s">
        <v>66</v>
      </c>
      <c r="G14" s="110" t="s">
        <v>180</v>
      </c>
      <c r="H14" s="110" t="s">
        <v>181</v>
      </c>
      <c r="I14" s="112">
        <v>154800</v>
      </c>
      <c r="J14" s="112"/>
      <c r="K14" s="112"/>
      <c r="L14" s="112"/>
      <c r="M14" s="112"/>
      <c r="N14" s="112">
        <v>154800</v>
      </c>
      <c r="O14" s="112"/>
      <c r="P14" s="112"/>
      <c r="Q14" s="112"/>
      <c r="R14" s="112"/>
      <c r="S14" s="112"/>
      <c r="T14" s="112"/>
      <c r="U14" s="86"/>
      <c r="V14" s="112"/>
      <c r="W14" s="112"/>
    </row>
    <row r="15" ht="32.9" customHeight="1" spans="1:23">
      <c r="A15" s="110" t="s">
        <v>207</v>
      </c>
      <c r="B15" s="111" t="s">
        <v>214</v>
      </c>
      <c r="C15" s="110" t="s">
        <v>213</v>
      </c>
      <c r="D15" s="110" t="s">
        <v>45</v>
      </c>
      <c r="E15" s="110" t="s">
        <v>65</v>
      </c>
      <c r="F15" s="110" t="s">
        <v>66</v>
      </c>
      <c r="G15" s="110" t="s">
        <v>215</v>
      </c>
      <c r="H15" s="110" t="s">
        <v>216</v>
      </c>
      <c r="I15" s="112">
        <v>29348</v>
      </c>
      <c r="J15" s="112"/>
      <c r="K15" s="112"/>
      <c r="L15" s="112"/>
      <c r="M15" s="112"/>
      <c r="N15" s="112">
        <v>29348</v>
      </c>
      <c r="O15" s="112"/>
      <c r="P15" s="112"/>
      <c r="Q15" s="112"/>
      <c r="R15" s="112"/>
      <c r="S15" s="112"/>
      <c r="T15" s="112"/>
      <c r="U15" s="86"/>
      <c r="V15" s="112"/>
      <c r="W15" s="112"/>
    </row>
    <row r="16" ht="32.9" customHeight="1" spans="1:23">
      <c r="A16" s="110" t="s">
        <v>207</v>
      </c>
      <c r="B16" s="111" t="s">
        <v>214</v>
      </c>
      <c r="C16" s="110" t="s">
        <v>213</v>
      </c>
      <c r="D16" s="110" t="s">
        <v>45</v>
      </c>
      <c r="E16" s="110" t="s">
        <v>65</v>
      </c>
      <c r="F16" s="110" t="s">
        <v>66</v>
      </c>
      <c r="G16" s="110" t="s">
        <v>188</v>
      </c>
      <c r="H16" s="110" t="s">
        <v>189</v>
      </c>
      <c r="I16" s="112">
        <v>1358.18</v>
      </c>
      <c r="J16" s="112"/>
      <c r="K16" s="112"/>
      <c r="L16" s="112"/>
      <c r="M16" s="112"/>
      <c r="N16" s="112">
        <v>1358.18</v>
      </c>
      <c r="O16" s="112"/>
      <c r="P16" s="112"/>
      <c r="Q16" s="112"/>
      <c r="R16" s="112"/>
      <c r="S16" s="112"/>
      <c r="T16" s="112"/>
      <c r="U16" s="86"/>
      <c r="V16" s="112"/>
      <c r="W16" s="112"/>
    </row>
    <row r="17" ht="32.9" customHeight="1" spans="1:23">
      <c r="A17" s="110" t="s">
        <v>207</v>
      </c>
      <c r="B17" s="111" t="s">
        <v>214</v>
      </c>
      <c r="C17" s="110" t="s">
        <v>213</v>
      </c>
      <c r="D17" s="110" t="s">
        <v>45</v>
      </c>
      <c r="E17" s="110" t="s">
        <v>65</v>
      </c>
      <c r="F17" s="110" t="s">
        <v>66</v>
      </c>
      <c r="G17" s="110" t="s">
        <v>190</v>
      </c>
      <c r="H17" s="110" t="s">
        <v>191</v>
      </c>
      <c r="I17" s="112">
        <v>284.9</v>
      </c>
      <c r="J17" s="112"/>
      <c r="K17" s="112"/>
      <c r="L17" s="112"/>
      <c r="M17" s="112"/>
      <c r="N17" s="112">
        <v>284.9</v>
      </c>
      <c r="O17" s="112"/>
      <c r="P17" s="112"/>
      <c r="Q17" s="112"/>
      <c r="R17" s="112"/>
      <c r="S17" s="112"/>
      <c r="T17" s="112"/>
      <c r="U17" s="86"/>
      <c r="V17" s="112"/>
      <c r="W17" s="112"/>
    </row>
    <row r="18" ht="32.9" customHeight="1" spans="1:23">
      <c r="A18" s="110" t="s">
        <v>207</v>
      </c>
      <c r="B18" s="111" t="s">
        <v>214</v>
      </c>
      <c r="C18" s="110" t="s">
        <v>213</v>
      </c>
      <c r="D18" s="110" t="s">
        <v>45</v>
      </c>
      <c r="E18" s="110" t="s">
        <v>65</v>
      </c>
      <c r="F18" s="110" t="s">
        <v>66</v>
      </c>
      <c r="G18" s="110" t="s">
        <v>192</v>
      </c>
      <c r="H18" s="110" t="s">
        <v>193</v>
      </c>
      <c r="I18" s="112">
        <v>5475.26</v>
      </c>
      <c r="J18" s="112"/>
      <c r="K18" s="112"/>
      <c r="L18" s="112"/>
      <c r="M18" s="112"/>
      <c r="N18" s="112">
        <v>5475.26</v>
      </c>
      <c r="O18" s="112"/>
      <c r="P18" s="112"/>
      <c r="Q18" s="112"/>
      <c r="R18" s="112"/>
      <c r="S18" s="112"/>
      <c r="T18" s="112"/>
      <c r="U18" s="86"/>
      <c r="V18" s="112"/>
      <c r="W18" s="112"/>
    </row>
    <row r="19" ht="32.9" customHeight="1" spans="1:23">
      <c r="A19" s="110" t="s">
        <v>207</v>
      </c>
      <c r="B19" s="111" t="s">
        <v>214</v>
      </c>
      <c r="C19" s="110" t="s">
        <v>213</v>
      </c>
      <c r="D19" s="110" t="s">
        <v>45</v>
      </c>
      <c r="E19" s="110" t="s">
        <v>65</v>
      </c>
      <c r="F19" s="110" t="s">
        <v>66</v>
      </c>
      <c r="G19" s="110" t="s">
        <v>217</v>
      </c>
      <c r="H19" s="110" t="s">
        <v>218</v>
      </c>
      <c r="I19" s="112">
        <v>26620</v>
      </c>
      <c r="J19" s="112"/>
      <c r="K19" s="112"/>
      <c r="L19" s="112"/>
      <c r="M19" s="112"/>
      <c r="N19" s="112">
        <v>26620</v>
      </c>
      <c r="O19" s="112"/>
      <c r="P19" s="112"/>
      <c r="Q19" s="112"/>
      <c r="R19" s="112"/>
      <c r="S19" s="112"/>
      <c r="T19" s="112"/>
      <c r="U19" s="86"/>
      <c r="V19" s="112"/>
      <c r="W19" s="112"/>
    </row>
    <row r="20" ht="32.9" customHeight="1" spans="1:23">
      <c r="A20" s="110" t="s">
        <v>207</v>
      </c>
      <c r="B20" s="111" t="s">
        <v>214</v>
      </c>
      <c r="C20" s="110" t="s">
        <v>213</v>
      </c>
      <c r="D20" s="110" t="s">
        <v>45</v>
      </c>
      <c r="E20" s="110" t="s">
        <v>65</v>
      </c>
      <c r="F20" s="110" t="s">
        <v>66</v>
      </c>
      <c r="G20" s="110" t="s">
        <v>211</v>
      </c>
      <c r="H20" s="110" t="s">
        <v>212</v>
      </c>
      <c r="I20" s="112">
        <v>30000</v>
      </c>
      <c r="J20" s="112"/>
      <c r="K20" s="112"/>
      <c r="L20" s="112"/>
      <c r="M20" s="112"/>
      <c r="N20" s="112">
        <v>30000</v>
      </c>
      <c r="O20" s="112"/>
      <c r="P20" s="112"/>
      <c r="Q20" s="112"/>
      <c r="R20" s="112"/>
      <c r="S20" s="112"/>
      <c r="T20" s="112"/>
      <c r="U20" s="86"/>
      <c r="V20" s="112"/>
      <c r="W20" s="112"/>
    </row>
    <row r="21" ht="32.9" customHeight="1" spans="1:23">
      <c r="A21" s="110" t="s">
        <v>207</v>
      </c>
      <c r="B21" s="111" t="s">
        <v>214</v>
      </c>
      <c r="C21" s="110" t="s">
        <v>213</v>
      </c>
      <c r="D21" s="110" t="s">
        <v>45</v>
      </c>
      <c r="E21" s="110" t="s">
        <v>65</v>
      </c>
      <c r="F21" s="110" t="s">
        <v>66</v>
      </c>
      <c r="G21" s="110" t="s">
        <v>219</v>
      </c>
      <c r="H21" s="110" t="s">
        <v>220</v>
      </c>
      <c r="I21" s="112">
        <v>1933</v>
      </c>
      <c r="J21" s="112"/>
      <c r="K21" s="112"/>
      <c r="L21" s="112"/>
      <c r="M21" s="112"/>
      <c r="N21" s="112">
        <v>1933</v>
      </c>
      <c r="O21" s="112"/>
      <c r="P21" s="112"/>
      <c r="Q21" s="112"/>
      <c r="R21" s="112"/>
      <c r="S21" s="112"/>
      <c r="T21" s="112"/>
      <c r="U21" s="86"/>
      <c r="V21" s="112"/>
      <c r="W21" s="112"/>
    </row>
    <row r="22" ht="32.9" customHeight="1" spans="1:23">
      <c r="A22" s="110" t="s">
        <v>207</v>
      </c>
      <c r="B22" s="111" t="s">
        <v>214</v>
      </c>
      <c r="C22" s="110" t="s">
        <v>213</v>
      </c>
      <c r="D22" s="110" t="s">
        <v>45</v>
      </c>
      <c r="E22" s="110" t="s">
        <v>65</v>
      </c>
      <c r="F22" s="110" t="s">
        <v>66</v>
      </c>
      <c r="G22" s="110" t="s">
        <v>221</v>
      </c>
      <c r="H22" s="110" t="s">
        <v>222</v>
      </c>
      <c r="I22" s="112">
        <v>31329</v>
      </c>
      <c r="J22" s="112"/>
      <c r="K22" s="112"/>
      <c r="L22" s="112"/>
      <c r="M22" s="112"/>
      <c r="N22" s="112">
        <v>31329</v>
      </c>
      <c r="O22" s="112"/>
      <c r="P22" s="112"/>
      <c r="Q22" s="112"/>
      <c r="R22" s="112"/>
      <c r="S22" s="112"/>
      <c r="T22" s="112"/>
      <c r="U22" s="86"/>
      <c r="V22" s="112"/>
      <c r="W22" s="112"/>
    </row>
    <row r="23" ht="32.9" customHeight="1" spans="1:23">
      <c r="A23" s="110" t="s">
        <v>207</v>
      </c>
      <c r="B23" s="111" t="s">
        <v>214</v>
      </c>
      <c r="C23" s="110" t="s">
        <v>213</v>
      </c>
      <c r="D23" s="110" t="s">
        <v>45</v>
      </c>
      <c r="E23" s="110" t="s">
        <v>65</v>
      </c>
      <c r="F23" s="110" t="s">
        <v>66</v>
      </c>
      <c r="G23" s="110" t="s">
        <v>223</v>
      </c>
      <c r="H23" s="110" t="s">
        <v>224</v>
      </c>
      <c r="I23" s="112">
        <v>6800</v>
      </c>
      <c r="J23" s="112"/>
      <c r="K23" s="112"/>
      <c r="L23" s="112"/>
      <c r="M23" s="112"/>
      <c r="N23" s="112">
        <v>6800</v>
      </c>
      <c r="O23" s="112"/>
      <c r="P23" s="112"/>
      <c r="Q23" s="112"/>
      <c r="R23" s="112"/>
      <c r="S23" s="112"/>
      <c r="T23" s="112"/>
      <c r="U23" s="86"/>
      <c r="V23" s="112"/>
      <c r="W23" s="112"/>
    </row>
    <row r="24" ht="32.9" customHeight="1" spans="1:23">
      <c r="A24" s="110"/>
      <c r="B24" s="110"/>
      <c r="C24" s="110" t="s">
        <v>225</v>
      </c>
      <c r="D24" s="110"/>
      <c r="E24" s="110"/>
      <c r="F24" s="110"/>
      <c r="G24" s="110"/>
      <c r="H24" s="110"/>
      <c r="I24" s="112">
        <v>41000</v>
      </c>
      <c r="J24" s="112"/>
      <c r="K24" s="112"/>
      <c r="L24" s="112"/>
      <c r="M24" s="112"/>
      <c r="N24" s="112">
        <v>41000</v>
      </c>
      <c r="O24" s="112"/>
      <c r="P24" s="112"/>
      <c r="Q24" s="112"/>
      <c r="R24" s="112"/>
      <c r="S24" s="112"/>
      <c r="T24" s="112"/>
      <c r="U24" s="86"/>
      <c r="V24" s="112"/>
      <c r="W24" s="112"/>
    </row>
    <row r="25" ht="32.9" customHeight="1" spans="1:23">
      <c r="A25" s="110" t="s">
        <v>207</v>
      </c>
      <c r="B25" s="111" t="s">
        <v>226</v>
      </c>
      <c r="C25" s="110" t="s">
        <v>225</v>
      </c>
      <c r="D25" s="110" t="s">
        <v>45</v>
      </c>
      <c r="E25" s="110" t="s">
        <v>65</v>
      </c>
      <c r="F25" s="110" t="s">
        <v>66</v>
      </c>
      <c r="G25" s="110" t="s">
        <v>190</v>
      </c>
      <c r="H25" s="110" t="s">
        <v>191</v>
      </c>
      <c r="I25" s="112">
        <v>41000</v>
      </c>
      <c r="J25" s="112"/>
      <c r="K25" s="112"/>
      <c r="L25" s="112"/>
      <c r="M25" s="112"/>
      <c r="N25" s="112">
        <v>41000</v>
      </c>
      <c r="O25" s="112"/>
      <c r="P25" s="112"/>
      <c r="Q25" s="112"/>
      <c r="R25" s="112"/>
      <c r="S25" s="112"/>
      <c r="T25" s="112"/>
      <c r="U25" s="86"/>
      <c r="V25" s="112"/>
      <c r="W25" s="112"/>
    </row>
    <row r="26" ht="32.9" customHeight="1" spans="1:23">
      <c r="A26" s="110"/>
      <c r="B26" s="110"/>
      <c r="C26" s="110" t="s">
        <v>227</v>
      </c>
      <c r="D26" s="110"/>
      <c r="E26" s="110"/>
      <c r="F26" s="110"/>
      <c r="G26" s="110"/>
      <c r="H26" s="110"/>
      <c r="I26" s="112">
        <v>1068700</v>
      </c>
      <c r="J26" s="112"/>
      <c r="K26" s="112"/>
      <c r="L26" s="112"/>
      <c r="M26" s="112"/>
      <c r="N26" s="112"/>
      <c r="O26" s="112"/>
      <c r="P26" s="112"/>
      <c r="Q26" s="112"/>
      <c r="R26" s="112">
        <v>1068700</v>
      </c>
      <c r="S26" s="112"/>
      <c r="T26" s="112"/>
      <c r="U26" s="86"/>
      <c r="V26" s="112"/>
      <c r="W26" s="112">
        <v>1068700</v>
      </c>
    </row>
    <row r="27" ht="32.9" customHeight="1" spans="1:23">
      <c r="A27" s="110" t="s">
        <v>228</v>
      </c>
      <c r="B27" s="111" t="s">
        <v>229</v>
      </c>
      <c r="C27" s="110" t="s">
        <v>227</v>
      </c>
      <c r="D27" s="110" t="s">
        <v>45</v>
      </c>
      <c r="E27" s="110" t="s">
        <v>63</v>
      </c>
      <c r="F27" s="110" t="s">
        <v>64</v>
      </c>
      <c r="G27" s="110" t="s">
        <v>230</v>
      </c>
      <c r="H27" s="110" t="s">
        <v>231</v>
      </c>
      <c r="I27" s="112">
        <v>941700</v>
      </c>
      <c r="J27" s="112"/>
      <c r="K27" s="112"/>
      <c r="L27" s="112"/>
      <c r="M27" s="112"/>
      <c r="N27" s="112"/>
      <c r="O27" s="112"/>
      <c r="P27" s="112"/>
      <c r="Q27" s="112"/>
      <c r="R27" s="112">
        <v>941700</v>
      </c>
      <c r="S27" s="112"/>
      <c r="T27" s="112"/>
      <c r="U27" s="86"/>
      <c r="V27" s="112"/>
      <c r="W27" s="112">
        <v>941700</v>
      </c>
    </row>
    <row r="28" ht="32.9" customHeight="1" spans="1:23">
      <c r="A28" s="110" t="s">
        <v>228</v>
      </c>
      <c r="B28" s="111" t="s">
        <v>229</v>
      </c>
      <c r="C28" s="110" t="s">
        <v>227</v>
      </c>
      <c r="D28" s="110" t="s">
        <v>45</v>
      </c>
      <c r="E28" s="110" t="s">
        <v>63</v>
      </c>
      <c r="F28" s="110" t="s">
        <v>64</v>
      </c>
      <c r="G28" s="110" t="s">
        <v>232</v>
      </c>
      <c r="H28" s="110" t="s">
        <v>233</v>
      </c>
      <c r="I28" s="112">
        <v>127000</v>
      </c>
      <c r="J28" s="112"/>
      <c r="K28" s="112"/>
      <c r="L28" s="112"/>
      <c r="M28" s="112"/>
      <c r="N28" s="112"/>
      <c r="O28" s="112"/>
      <c r="P28" s="112"/>
      <c r="Q28" s="112"/>
      <c r="R28" s="112">
        <v>127000</v>
      </c>
      <c r="S28" s="112"/>
      <c r="T28" s="112"/>
      <c r="U28" s="86"/>
      <c r="V28" s="112"/>
      <c r="W28" s="112">
        <v>127000</v>
      </c>
    </row>
    <row r="29" ht="32.9" customHeight="1" spans="1:23">
      <c r="A29" s="110"/>
      <c r="B29" s="110"/>
      <c r="C29" s="110" t="s">
        <v>234</v>
      </c>
      <c r="D29" s="110"/>
      <c r="E29" s="110"/>
      <c r="F29" s="110"/>
      <c r="G29" s="110"/>
      <c r="H29" s="110"/>
      <c r="I29" s="112">
        <v>2010000</v>
      </c>
      <c r="J29" s="112"/>
      <c r="K29" s="112"/>
      <c r="L29" s="112"/>
      <c r="M29" s="112"/>
      <c r="N29" s="112"/>
      <c r="O29" s="112"/>
      <c r="P29" s="112"/>
      <c r="Q29" s="112"/>
      <c r="R29" s="112">
        <v>2010000</v>
      </c>
      <c r="S29" s="112"/>
      <c r="T29" s="112"/>
      <c r="U29" s="86"/>
      <c r="V29" s="112"/>
      <c r="W29" s="112">
        <v>2010000</v>
      </c>
    </row>
    <row r="30" ht="32.9" customHeight="1" spans="1:23">
      <c r="A30" s="110" t="s">
        <v>235</v>
      </c>
      <c r="B30" s="111" t="s">
        <v>236</v>
      </c>
      <c r="C30" s="110" t="s">
        <v>234</v>
      </c>
      <c r="D30" s="110" t="s">
        <v>45</v>
      </c>
      <c r="E30" s="110" t="s">
        <v>63</v>
      </c>
      <c r="F30" s="110" t="s">
        <v>64</v>
      </c>
      <c r="G30" s="110" t="s">
        <v>143</v>
      </c>
      <c r="H30" s="110" t="s">
        <v>144</v>
      </c>
      <c r="I30" s="112">
        <v>2010000</v>
      </c>
      <c r="J30" s="112"/>
      <c r="K30" s="112"/>
      <c r="L30" s="112"/>
      <c r="M30" s="112"/>
      <c r="N30" s="112"/>
      <c r="O30" s="112"/>
      <c r="P30" s="112"/>
      <c r="Q30" s="112"/>
      <c r="R30" s="112">
        <v>2010000</v>
      </c>
      <c r="S30" s="112"/>
      <c r="T30" s="112"/>
      <c r="U30" s="86"/>
      <c r="V30" s="112"/>
      <c r="W30" s="112">
        <v>2010000</v>
      </c>
    </row>
    <row r="31" ht="32.9" customHeight="1" spans="1:23">
      <c r="A31" s="110"/>
      <c r="B31" s="110"/>
      <c r="C31" s="110" t="s">
        <v>237</v>
      </c>
      <c r="D31" s="110"/>
      <c r="E31" s="110"/>
      <c r="F31" s="110"/>
      <c r="G31" s="110"/>
      <c r="H31" s="110"/>
      <c r="I31" s="112">
        <v>270000</v>
      </c>
      <c r="J31" s="112"/>
      <c r="K31" s="112"/>
      <c r="L31" s="112"/>
      <c r="M31" s="112"/>
      <c r="N31" s="112"/>
      <c r="O31" s="112"/>
      <c r="P31" s="112"/>
      <c r="Q31" s="112"/>
      <c r="R31" s="112">
        <v>270000</v>
      </c>
      <c r="S31" s="112"/>
      <c r="T31" s="112"/>
      <c r="U31" s="86"/>
      <c r="V31" s="112"/>
      <c r="W31" s="112">
        <v>270000</v>
      </c>
    </row>
    <row r="32" ht="32.9" customHeight="1" spans="1:23">
      <c r="A32" s="110" t="s">
        <v>154</v>
      </c>
      <c r="B32" s="111" t="s">
        <v>238</v>
      </c>
      <c r="C32" s="110" t="s">
        <v>237</v>
      </c>
      <c r="D32" s="110" t="s">
        <v>45</v>
      </c>
      <c r="E32" s="110" t="s">
        <v>63</v>
      </c>
      <c r="F32" s="110" t="s">
        <v>64</v>
      </c>
      <c r="G32" s="110" t="s">
        <v>157</v>
      </c>
      <c r="H32" s="110" t="s">
        <v>158</v>
      </c>
      <c r="I32" s="112">
        <v>270000</v>
      </c>
      <c r="J32" s="112"/>
      <c r="K32" s="112"/>
      <c r="L32" s="112"/>
      <c r="M32" s="112"/>
      <c r="N32" s="112"/>
      <c r="O32" s="112"/>
      <c r="P32" s="112"/>
      <c r="Q32" s="112"/>
      <c r="R32" s="112">
        <v>270000</v>
      </c>
      <c r="S32" s="112"/>
      <c r="T32" s="112"/>
      <c r="U32" s="86"/>
      <c r="V32" s="112"/>
      <c r="W32" s="112">
        <v>270000</v>
      </c>
    </row>
    <row r="33" ht="32.9" customHeight="1" spans="1:23">
      <c r="A33" s="110"/>
      <c r="B33" s="110"/>
      <c r="C33" s="110" t="s">
        <v>239</v>
      </c>
      <c r="D33" s="110"/>
      <c r="E33" s="110"/>
      <c r="F33" s="110"/>
      <c r="G33" s="110"/>
      <c r="H33" s="110"/>
      <c r="I33" s="112">
        <v>1300000</v>
      </c>
      <c r="J33" s="112"/>
      <c r="K33" s="112"/>
      <c r="L33" s="112"/>
      <c r="M33" s="112"/>
      <c r="N33" s="112"/>
      <c r="O33" s="112"/>
      <c r="P33" s="112"/>
      <c r="Q33" s="112"/>
      <c r="R33" s="112">
        <v>1300000</v>
      </c>
      <c r="S33" s="112"/>
      <c r="T33" s="112"/>
      <c r="U33" s="86"/>
      <c r="V33" s="112"/>
      <c r="W33" s="112">
        <v>1300000</v>
      </c>
    </row>
    <row r="34" ht="32.9" customHeight="1" spans="1:23">
      <c r="A34" s="110" t="s">
        <v>207</v>
      </c>
      <c r="B34" s="111" t="s">
        <v>240</v>
      </c>
      <c r="C34" s="110" t="s">
        <v>239</v>
      </c>
      <c r="D34" s="110" t="s">
        <v>45</v>
      </c>
      <c r="E34" s="110" t="s">
        <v>65</v>
      </c>
      <c r="F34" s="110" t="s">
        <v>66</v>
      </c>
      <c r="G34" s="110" t="s">
        <v>241</v>
      </c>
      <c r="H34" s="110" t="s">
        <v>242</v>
      </c>
      <c r="I34" s="112">
        <v>300000</v>
      </c>
      <c r="J34" s="112"/>
      <c r="K34" s="112"/>
      <c r="L34" s="112"/>
      <c r="M34" s="112"/>
      <c r="N34" s="112"/>
      <c r="O34" s="112"/>
      <c r="P34" s="112"/>
      <c r="Q34" s="112"/>
      <c r="R34" s="112">
        <v>300000</v>
      </c>
      <c r="S34" s="112"/>
      <c r="T34" s="112"/>
      <c r="U34" s="86"/>
      <c r="V34" s="112"/>
      <c r="W34" s="112">
        <v>300000</v>
      </c>
    </row>
    <row r="35" ht="32.9" customHeight="1" spans="1:23">
      <c r="A35" s="110" t="s">
        <v>207</v>
      </c>
      <c r="B35" s="111" t="s">
        <v>240</v>
      </c>
      <c r="C35" s="110" t="s">
        <v>239</v>
      </c>
      <c r="D35" s="110" t="s">
        <v>45</v>
      </c>
      <c r="E35" s="110" t="s">
        <v>65</v>
      </c>
      <c r="F35" s="110" t="s">
        <v>66</v>
      </c>
      <c r="G35" s="110" t="s">
        <v>221</v>
      </c>
      <c r="H35" s="110" t="s">
        <v>222</v>
      </c>
      <c r="I35" s="112">
        <v>510000</v>
      </c>
      <c r="J35" s="112"/>
      <c r="K35" s="112"/>
      <c r="L35" s="112"/>
      <c r="M35" s="112"/>
      <c r="N35" s="112"/>
      <c r="O35" s="112"/>
      <c r="P35" s="112"/>
      <c r="Q35" s="112"/>
      <c r="R35" s="112">
        <v>510000</v>
      </c>
      <c r="S35" s="112"/>
      <c r="T35" s="112"/>
      <c r="U35" s="86"/>
      <c r="V35" s="112"/>
      <c r="W35" s="112">
        <v>510000</v>
      </c>
    </row>
    <row r="36" ht="32.9" customHeight="1" spans="1:23">
      <c r="A36" s="110" t="s">
        <v>207</v>
      </c>
      <c r="B36" s="111" t="s">
        <v>240</v>
      </c>
      <c r="C36" s="110" t="s">
        <v>239</v>
      </c>
      <c r="D36" s="110" t="s">
        <v>45</v>
      </c>
      <c r="E36" s="110" t="s">
        <v>65</v>
      </c>
      <c r="F36" s="110" t="s">
        <v>66</v>
      </c>
      <c r="G36" s="110" t="s">
        <v>243</v>
      </c>
      <c r="H36" s="110" t="s">
        <v>244</v>
      </c>
      <c r="I36" s="112">
        <v>490000</v>
      </c>
      <c r="J36" s="112"/>
      <c r="K36" s="112"/>
      <c r="L36" s="112"/>
      <c r="M36" s="112"/>
      <c r="N36" s="112"/>
      <c r="O36" s="112"/>
      <c r="P36" s="112"/>
      <c r="Q36" s="112"/>
      <c r="R36" s="112">
        <v>490000</v>
      </c>
      <c r="S36" s="112"/>
      <c r="T36" s="112"/>
      <c r="U36" s="86"/>
      <c r="V36" s="112"/>
      <c r="W36" s="112">
        <v>490000</v>
      </c>
    </row>
    <row r="37" ht="32.9" customHeight="1" spans="1:23">
      <c r="A37" s="110"/>
      <c r="B37" s="110"/>
      <c r="C37" s="110" t="s">
        <v>245</v>
      </c>
      <c r="D37" s="110"/>
      <c r="E37" s="110"/>
      <c r="F37" s="110"/>
      <c r="G37" s="110"/>
      <c r="H37" s="110"/>
      <c r="I37" s="112">
        <v>1470277.9</v>
      </c>
      <c r="J37" s="112">
        <v>1470000</v>
      </c>
      <c r="K37" s="112">
        <v>1470000</v>
      </c>
      <c r="L37" s="112"/>
      <c r="M37" s="112"/>
      <c r="N37" s="112">
        <v>277.9</v>
      </c>
      <c r="O37" s="112"/>
      <c r="P37" s="112"/>
      <c r="Q37" s="112"/>
      <c r="R37" s="112"/>
      <c r="S37" s="112"/>
      <c r="T37" s="112"/>
      <c r="U37" s="86"/>
      <c r="V37" s="112"/>
      <c r="W37" s="112"/>
    </row>
    <row r="38" ht="32.9" customHeight="1" spans="1:23">
      <c r="A38" s="110" t="s">
        <v>246</v>
      </c>
      <c r="B38" s="111" t="s">
        <v>247</v>
      </c>
      <c r="C38" s="110" t="s">
        <v>245</v>
      </c>
      <c r="D38" s="110" t="s">
        <v>45</v>
      </c>
      <c r="E38" s="110" t="s">
        <v>65</v>
      </c>
      <c r="F38" s="110" t="s">
        <v>66</v>
      </c>
      <c r="G38" s="110" t="s">
        <v>248</v>
      </c>
      <c r="H38" s="110" t="s">
        <v>249</v>
      </c>
      <c r="I38" s="112">
        <v>1252700</v>
      </c>
      <c r="J38" s="112">
        <v>1252700</v>
      </c>
      <c r="K38" s="112">
        <v>1252700</v>
      </c>
      <c r="L38" s="112"/>
      <c r="M38" s="112"/>
      <c r="N38" s="112"/>
      <c r="O38" s="112"/>
      <c r="P38" s="112"/>
      <c r="Q38" s="112"/>
      <c r="R38" s="112"/>
      <c r="S38" s="112"/>
      <c r="T38" s="112"/>
      <c r="U38" s="86"/>
      <c r="V38" s="112"/>
      <c r="W38" s="112"/>
    </row>
    <row r="39" ht="32.9" customHeight="1" spans="1:23">
      <c r="A39" s="110" t="s">
        <v>246</v>
      </c>
      <c r="B39" s="111" t="s">
        <v>247</v>
      </c>
      <c r="C39" s="110" t="s">
        <v>245</v>
      </c>
      <c r="D39" s="110" t="s">
        <v>45</v>
      </c>
      <c r="E39" s="110" t="s">
        <v>65</v>
      </c>
      <c r="F39" s="110" t="s">
        <v>66</v>
      </c>
      <c r="G39" s="110" t="s">
        <v>190</v>
      </c>
      <c r="H39" s="110" t="s">
        <v>191</v>
      </c>
      <c r="I39" s="112">
        <v>277.9</v>
      </c>
      <c r="J39" s="112"/>
      <c r="K39" s="112"/>
      <c r="L39" s="112"/>
      <c r="M39" s="112"/>
      <c r="N39" s="112">
        <v>277.9</v>
      </c>
      <c r="O39" s="112"/>
      <c r="P39" s="112"/>
      <c r="Q39" s="112"/>
      <c r="R39" s="112"/>
      <c r="S39" s="112"/>
      <c r="T39" s="112"/>
      <c r="U39" s="86"/>
      <c r="V39" s="112"/>
      <c r="W39" s="112"/>
    </row>
    <row r="40" ht="32.9" customHeight="1" spans="1:23">
      <c r="A40" s="110" t="s">
        <v>246</v>
      </c>
      <c r="B40" s="111" t="s">
        <v>247</v>
      </c>
      <c r="C40" s="110" t="s">
        <v>245</v>
      </c>
      <c r="D40" s="110" t="s">
        <v>45</v>
      </c>
      <c r="E40" s="110" t="s">
        <v>65</v>
      </c>
      <c r="F40" s="110" t="s">
        <v>66</v>
      </c>
      <c r="G40" s="110" t="s">
        <v>209</v>
      </c>
      <c r="H40" s="110" t="s">
        <v>210</v>
      </c>
      <c r="I40" s="112">
        <v>204000</v>
      </c>
      <c r="J40" s="112">
        <v>204000</v>
      </c>
      <c r="K40" s="112">
        <v>204000</v>
      </c>
      <c r="L40" s="112"/>
      <c r="M40" s="112"/>
      <c r="N40" s="112"/>
      <c r="O40" s="112"/>
      <c r="P40" s="112"/>
      <c r="Q40" s="112"/>
      <c r="R40" s="112"/>
      <c r="S40" s="112"/>
      <c r="T40" s="112"/>
      <c r="U40" s="86"/>
      <c r="V40" s="112"/>
      <c r="W40" s="112"/>
    </row>
    <row r="41" ht="32.9" customHeight="1" spans="1:23">
      <c r="A41" s="110" t="s">
        <v>246</v>
      </c>
      <c r="B41" s="111" t="s">
        <v>247</v>
      </c>
      <c r="C41" s="110" t="s">
        <v>245</v>
      </c>
      <c r="D41" s="110" t="s">
        <v>45</v>
      </c>
      <c r="E41" s="110" t="s">
        <v>65</v>
      </c>
      <c r="F41" s="110" t="s">
        <v>66</v>
      </c>
      <c r="G41" s="110" t="s">
        <v>211</v>
      </c>
      <c r="H41" s="110" t="s">
        <v>212</v>
      </c>
      <c r="I41" s="112">
        <v>13300</v>
      </c>
      <c r="J41" s="112">
        <v>13300</v>
      </c>
      <c r="K41" s="112">
        <v>13300</v>
      </c>
      <c r="L41" s="112"/>
      <c r="M41" s="112"/>
      <c r="N41" s="112"/>
      <c r="O41" s="112"/>
      <c r="P41" s="112"/>
      <c r="Q41" s="112"/>
      <c r="R41" s="112"/>
      <c r="S41" s="112"/>
      <c r="T41" s="112"/>
      <c r="U41" s="86"/>
      <c r="V41" s="112"/>
      <c r="W41" s="112"/>
    </row>
    <row r="42" ht="18.8" customHeight="1" spans="1:23">
      <c r="A42" s="28" t="s">
        <v>92</v>
      </c>
      <c r="B42" s="29"/>
      <c r="C42" s="29"/>
      <c r="D42" s="29"/>
      <c r="E42" s="29"/>
      <c r="F42" s="29"/>
      <c r="G42" s="29"/>
      <c r="H42" s="32"/>
      <c r="I42" s="112">
        <v>6702786.24</v>
      </c>
      <c r="J42" s="112">
        <v>1470000</v>
      </c>
      <c r="K42" s="112">
        <v>1470000</v>
      </c>
      <c r="L42" s="112"/>
      <c r="M42" s="112"/>
      <c r="N42" s="112">
        <v>584086.24</v>
      </c>
      <c r="O42" s="112"/>
      <c r="P42" s="112"/>
      <c r="Q42" s="112"/>
      <c r="R42" s="112">
        <v>4648700</v>
      </c>
      <c r="S42" s="112"/>
      <c r="T42" s="112"/>
      <c r="U42" s="86"/>
      <c r="V42" s="112"/>
      <c r="W42" s="112">
        <v>4648700</v>
      </c>
    </row>
  </sheetData>
  <mergeCells count="28">
    <mergeCell ref="A2:W2"/>
    <mergeCell ref="A3:I3"/>
    <mergeCell ref="J4:M4"/>
    <mergeCell ref="N4:P4"/>
    <mergeCell ref="R4:W4"/>
    <mergeCell ref="J5:K5"/>
    <mergeCell ref="A42:H42"/>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 right="0.7" top="0.75" bottom="0.75" header="0.3" footer="0.3"/>
  <pageSetup paperSize="9" scale="35" orientation="landscape"/>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pageSetUpPr fitToPage="1"/>
  </sheetPr>
  <dimension ref="A1:J34"/>
  <sheetViews>
    <sheetView showZeros="0" zoomScale="80" zoomScaleNormal="80" topLeftCell="A21" workbookViewId="0">
      <selection activeCell="D19" sqref="D19"/>
    </sheetView>
  </sheetViews>
  <sheetFormatPr defaultColWidth="9.10833333333333" defaultRowHeight="12.05" customHeight="1"/>
  <cols>
    <col min="1" max="1" width="31.4416666666667" customWidth="1"/>
    <col min="2" max="2" width="29" customWidth="1"/>
    <col min="3" max="3" width="17.2166666666667" customWidth="1"/>
    <col min="4" max="4" width="21" customWidth="1"/>
    <col min="5" max="5" width="23.5583333333333" customWidth="1"/>
    <col min="6" max="6" width="11.3333333333333" customWidth="1"/>
    <col min="7" max="7" width="10.3333333333333" customWidth="1"/>
    <col min="8" max="8" width="9.33333333333333" customWidth="1"/>
    <col min="9" max="9" width="13.4416666666667" customWidth="1"/>
    <col min="10" max="10" width="40.5583333333333" customWidth="1"/>
  </cols>
  <sheetData>
    <row r="1" ht="19.6" customHeight="1" spans="10:10">
      <c r="J1" s="54" t="s">
        <v>250</v>
      </c>
    </row>
    <row r="2" ht="28.5" customHeight="1" spans="1:10">
      <c r="A2" s="45" t="s">
        <v>251</v>
      </c>
      <c r="B2" s="26"/>
      <c r="C2" s="26"/>
      <c r="D2" s="26"/>
      <c r="E2" s="26"/>
      <c r="F2" s="50"/>
      <c r="G2" s="26"/>
      <c r="H2" s="50"/>
      <c r="I2" s="50"/>
      <c r="J2" s="26"/>
    </row>
    <row r="3" ht="15.05" customHeight="1" spans="1:1">
      <c r="A3" s="3" t="str">
        <f>"单位名称："&amp;"昆明市五华区人民检察院"</f>
        <v>单位名称：昆明市五华区人民检察院</v>
      </c>
    </row>
    <row r="4" ht="14.25" customHeight="1" spans="1:10">
      <c r="A4" s="46" t="s">
        <v>252</v>
      </c>
      <c r="B4" s="46" t="s">
        <v>253</v>
      </c>
      <c r="C4" s="46" t="s">
        <v>254</v>
      </c>
      <c r="D4" s="46" t="s">
        <v>255</v>
      </c>
      <c r="E4" s="46" t="s">
        <v>256</v>
      </c>
      <c r="F4" s="51" t="s">
        <v>257</v>
      </c>
      <c r="G4" s="46" t="s">
        <v>258</v>
      </c>
      <c r="H4" s="51" t="s">
        <v>259</v>
      </c>
      <c r="I4" s="51" t="s">
        <v>260</v>
      </c>
      <c r="J4" s="46" t="s">
        <v>261</v>
      </c>
    </row>
    <row r="5" ht="14.25" customHeight="1" spans="1:10">
      <c r="A5" s="46">
        <v>1</v>
      </c>
      <c r="B5" s="46">
        <v>2</v>
      </c>
      <c r="C5" s="46">
        <v>3</v>
      </c>
      <c r="D5" s="46">
        <v>4</v>
      </c>
      <c r="E5" s="46">
        <v>5</v>
      </c>
      <c r="F5" s="51">
        <v>6</v>
      </c>
      <c r="G5" s="46">
        <v>7</v>
      </c>
      <c r="H5" s="51">
        <v>8</v>
      </c>
      <c r="I5" s="51">
        <v>9</v>
      </c>
      <c r="J5" s="46">
        <v>10</v>
      </c>
    </row>
    <row r="6" ht="17.4" customHeight="1" spans="1:10">
      <c r="A6" s="47" t="s">
        <v>45</v>
      </c>
      <c r="B6" s="48"/>
      <c r="C6" s="48"/>
      <c r="D6" s="48"/>
      <c r="E6" s="52"/>
      <c r="F6" s="53"/>
      <c r="G6" s="52"/>
      <c r="H6" s="53"/>
      <c r="I6" s="53"/>
      <c r="J6" s="52"/>
    </row>
    <row r="7" ht="47.3" customHeight="1" spans="1:10">
      <c r="A7" s="108" t="s">
        <v>245</v>
      </c>
      <c r="B7" s="49" t="s">
        <v>262</v>
      </c>
      <c r="C7" s="49" t="s">
        <v>263</v>
      </c>
      <c r="D7" s="49" t="s">
        <v>264</v>
      </c>
      <c r="E7" s="47" t="s">
        <v>265</v>
      </c>
      <c r="F7" s="49" t="s">
        <v>266</v>
      </c>
      <c r="G7" s="47" t="s">
        <v>267</v>
      </c>
      <c r="H7" s="49" t="s">
        <v>268</v>
      </c>
      <c r="I7" s="49" t="s">
        <v>269</v>
      </c>
      <c r="J7" s="55" t="s">
        <v>270</v>
      </c>
    </row>
    <row r="8" ht="47.3" customHeight="1" spans="1:10">
      <c r="A8" s="108" t="s">
        <v>245</v>
      </c>
      <c r="B8" s="49" t="s">
        <v>271</v>
      </c>
      <c r="C8" s="49" t="s">
        <v>263</v>
      </c>
      <c r="D8" s="49" t="s">
        <v>264</v>
      </c>
      <c r="E8" s="47" t="s">
        <v>272</v>
      </c>
      <c r="F8" s="49" t="s">
        <v>266</v>
      </c>
      <c r="G8" s="47" t="s">
        <v>267</v>
      </c>
      <c r="H8" s="49" t="s">
        <v>268</v>
      </c>
      <c r="I8" s="49" t="s">
        <v>269</v>
      </c>
      <c r="J8" s="55" t="s">
        <v>273</v>
      </c>
    </row>
    <row r="9" ht="47.3" customHeight="1" spans="1:10">
      <c r="A9" s="108" t="s">
        <v>245</v>
      </c>
      <c r="B9" s="49" t="s">
        <v>271</v>
      </c>
      <c r="C9" s="49" t="s">
        <v>263</v>
      </c>
      <c r="D9" s="49" t="s">
        <v>264</v>
      </c>
      <c r="E9" s="47" t="s">
        <v>274</v>
      </c>
      <c r="F9" s="49" t="s">
        <v>266</v>
      </c>
      <c r="G9" s="47" t="s">
        <v>275</v>
      </c>
      <c r="H9" s="49" t="s">
        <v>276</v>
      </c>
      <c r="I9" s="49" t="s">
        <v>269</v>
      </c>
      <c r="J9" s="55" t="s">
        <v>277</v>
      </c>
    </row>
    <row r="10" ht="47.3" customHeight="1" spans="1:10">
      <c r="A10" s="108" t="s">
        <v>245</v>
      </c>
      <c r="B10" s="49" t="s">
        <v>271</v>
      </c>
      <c r="C10" s="49" t="s">
        <v>263</v>
      </c>
      <c r="D10" s="49" t="s">
        <v>278</v>
      </c>
      <c r="E10" s="47" t="s">
        <v>279</v>
      </c>
      <c r="F10" s="49" t="s">
        <v>266</v>
      </c>
      <c r="G10" s="47" t="s">
        <v>280</v>
      </c>
      <c r="H10" s="49" t="s">
        <v>268</v>
      </c>
      <c r="I10" s="49" t="s">
        <v>269</v>
      </c>
      <c r="J10" s="55" t="s">
        <v>281</v>
      </c>
    </row>
    <row r="11" ht="47.3" customHeight="1" spans="1:10">
      <c r="A11" s="108" t="s">
        <v>245</v>
      </c>
      <c r="B11" s="49" t="s">
        <v>271</v>
      </c>
      <c r="C11" s="49" t="s">
        <v>263</v>
      </c>
      <c r="D11" s="49" t="s">
        <v>278</v>
      </c>
      <c r="E11" s="47" t="s">
        <v>282</v>
      </c>
      <c r="F11" s="49" t="s">
        <v>266</v>
      </c>
      <c r="G11" s="47" t="s">
        <v>267</v>
      </c>
      <c r="H11" s="49" t="s">
        <v>268</v>
      </c>
      <c r="I11" s="49" t="s">
        <v>269</v>
      </c>
      <c r="J11" s="55" t="s">
        <v>283</v>
      </c>
    </row>
    <row r="12" ht="47.3" customHeight="1" spans="1:10">
      <c r="A12" s="108" t="s">
        <v>245</v>
      </c>
      <c r="B12" s="49" t="s">
        <v>271</v>
      </c>
      <c r="C12" s="49" t="s">
        <v>263</v>
      </c>
      <c r="D12" s="49" t="s">
        <v>278</v>
      </c>
      <c r="E12" s="47" t="s">
        <v>284</v>
      </c>
      <c r="F12" s="49" t="s">
        <v>266</v>
      </c>
      <c r="G12" s="47" t="s">
        <v>267</v>
      </c>
      <c r="H12" s="49" t="s">
        <v>268</v>
      </c>
      <c r="I12" s="49" t="s">
        <v>269</v>
      </c>
      <c r="J12" s="55" t="s">
        <v>285</v>
      </c>
    </row>
    <row r="13" ht="47.3" customHeight="1" spans="1:10">
      <c r="A13" s="108" t="s">
        <v>245</v>
      </c>
      <c r="B13" s="49" t="s">
        <v>271</v>
      </c>
      <c r="C13" s="49" t="s">
        <v>263</v>
      </c>
      <c r="D13" s="49" t="s">
        <v>278</v>
      </c>
      <c r="E13" s="47" t="s">
        <v>286</v>
      </c>
      <c r="F13" s="49" t="s">
        <v>287</v>
      </c>
      <c r="G13" s="47" t="s">
        <v>288</v>
      </c>
      <c r="H13" s="49" t="s">
        <v>268</v>
      </c>
      <c r="I13" s="49" t="s">
        <v>269</v>
      </c>
      <c r="J13" s="55" t="s">
        <v>289</v>
      </c>
    </row>
    <row r="14" ht="47.3" customHeight="1" spans="1:10">
      <c r="A14" s="108" t="s">
        <v>245</v>
      </c>
      <c r="B14" s="49" t="s">
        <v>271</v>
      </c>
      <c r="C14" s="49" t="s">
        <v>263</v>
      </c>
      <c r="D14" s="49" t="s">
        <v>278</v>
      </c>
      <c r="E14" s="47" t="s">
        <v>290</v>
      </c>
      <c r="F14" s="49" t="s">
        <v>266</v>
      </c>
      <c r="G14" s="47" t="s">
        <v>267</v>
      </c>
      <c r="H14" s="49" t="s">
        <v>268</v>
      </c>
      <c r="I14" s="49" t="s">
        <v>269</v>
      </c>
      <c r="J14" s="55" t="s">
        <v>291</v>
      </c>
    </row>
    <row r="15" ht="47.3" customHeight="1" spans="1:10">
      <c r="A15" s="108" t="s">
        <v>245</v>
      </c>
      <c r="B15" s="49" t="s">
        <v>271</v>
      </c>
      <c r="C15" s="49" t="s">
        <v>263</v>
      </c>
      <c r="D15" s="49" t="s">
        <v>292</v>
      </c>
      <c r="E15" s="47" t="s">
        <v>293</v>
      </c>
      <c r="F15" s="49" t="s">
        <v>266</v>
      </c>
      <c r="G15" s="47" t="s">
        <v>267</v>
      </c>
      <c r="H15" s="49" t="s">
        <v>268</v>
      </c>
      <c r="I15" s="49" t="s">
        <v>269</v>
      </c>
      <c r="J15" s="55" t="s">
        <v>294</v>
      </c>
    </row>
    <row r="16" ht="47.3" customHeight="1" spans="1:10">
      <c r="A16" s="108" t="s">
        <v>245</v>
      </c>
      <c r="B16" s="49" t="s">
        <v>271</v>
      </c>
      <c r="C16" s="49" t="s">
        <v>263</v>
      </c>
      <c r="D16" s="49" t="s">
        <v>292</v>
      </c>
      <c r="E16" s="47" t="s">
        <v>295</v>
      </c>
      <c r="F16" s="49" t="s">
        <v>296</v>
      </c>
      <c r="G16" s="47" t="s">
        <v>297</v>
      </c>
      <c r="H16" s="49" t="s">
        <v>298</v>
      </c>
      <c r="I16" s="49" t="s">
        <v>269</v>
      </c>
      <c r="J16" s="55" t="s">
        <v>299</v>
      </c>
    </row>
    <row r="17" ht="47.3" customHeight="1" spans="1:10">
      <c r="A17" s="108" t="s">
        <v>245</v>
      </c>
      <c r="B17" s="49" t="s">
        <v>271</v>
      </c>
      <c r="C17" s="49" t="s">
        <v>300</v>
      </c>
      <c r="D17" s="49" t="s">
        <v>301</v>
      </c>
      <c r="E17" s="47" t="s">
        <v>302</v>
      </c>
      <c r="F17" s="49" t="s">
        <v>296</v>
      </c>
      <c r="G17" s="47" t="s">
        <v>113</v>
      </c>
      <c r="H17" s="49" t="s">
        <v>303</v>
      </c>
      <c r="I17" s="49" t="s">
        <v>269</v>
      </c>
      <c r="J17" s="55" t="s">
        <v>304</v>
      </c>
    </row>
    <row r="18" ht="47.3" customHeight="1" spans="1:10">
      <c r="A18" s="108" t="s">
        <v>245</v>
      </c>
      <c r="B18" s="49" t="s">
        <v>271</v>
      </c>
      <c r="C18" s="49" t="s">
        <v>300</v>
      </c>
      <c r="D18" s="49" t="s">
        <v>301</v>
      </c>
      <c r="E18" s="47" t="s">
        <v>305</v>
      </c>
      <c r="F18" s="49" t="s">
        <v>287</v>
      </c>
      <c r="G18" s="47" t="s">
        <v>288</v>
      </c>
      <c r="H18" s="49" t="s">
        <v>268</v>
      </c>
      <c r="I18" s="49" t="s">
        <v>269</v>
      </c>
      <c r="J18" s="55" t="s">
        <v>306</v>
      </c>
    </row>
    <row r="19" ht="47.3" customHeight="1" spans="1:10">
      <c r="A19" s="108" t="s">
        <v>245</v>
      </c>
      <c r="B19" s="49" t="s">
        <v>271</v>
      </c>
      <c r="C19" s="49" t="s">
        <v>307</v>
      </c>
      <c r="D19" s="49" t="s">
        <v>308</v>
      </c>
      <c r="E19" s="47" t="s">
        <v>309</v>
      </c>
      <c r="F19" s="49" t="s">
        <v>266</v>
      </c>
      <c r="G19" s="47" t="s">
        <v>267</v>
      </c>
      <c r="H19" s="49" t="s">
        <v>268</v>
      </c>
      <c r="I19" s="49" t="s">
        <v>269</v>
      </c>
      <c r="J19" s="55" t="s">
        <v>310</v>
      </c>
    </row>
    <row r="20" ht="47.3" customHeight="1" spans="1:10">
      <c r="A20" s="108" t="s">
        <v>245</v>
      </c>
      <c r="B20" s="49" t="s">
        <v>271</v>
      </c>
      <c r="C20" s="49" t="s">
        <v>307</v>
      </c>
      <c r="D20" s="49" t="s">
        <v>308</v>
      </c>
      <c r="E20" s="47" t="s">
        <v>311</v>
      </c>
      <c r="F20" s="49" t="s">
        <v>266</v>
      </c>
      <c r="G20" s="47" t="s">
        <v>267</v>
      </c>
      <c r="H20" s="49" t="s">
        <v>268</v>
      </c>
      <c r="I20" s="49" t="s">
        <v>269</v>
      </c>
      <c r="J20" s="55" t="s">
        <v>312</v>
      </c>
    </row>
    <row r="21" ht="47.3" customHeight="1" spans="1:10">
      <c r="A21" s="108" t="s">
        <v>245</v>
      </c>
      <c r="B21" s="49" t="s">
        <v>271</v>
      </c>
      <c r="C21" s="49" t="s">
        <v>307</v>
      </c>
      <c r="D21" s="49" t="s">
        <v>308</v>
      </c>
      <c r="E21" s="47" t="s">
        <v>313</v>
      </c>
      <c r="F21" s="49" t="s">
        <v>266</v>
      </c>
      <c r="G21" s="47" t="s">
        <v>267</v>
      </c>
      <c r="H21" s="49" t="s">
        <v>268</v>
      </c>
      <c r="I21" s="49" t="s">
        <v>269</v>
      </c>
      <c r="J21" s="55" t="s">
        <v>314</v>
      </c>
    </row>
    <row r="22" ht="47.3" customHeight="1" spans="1:10">
      <c r="A22" s="108" t="s">
        <v>239</v>
      </c>
      <c r="B22" s="49" t="s">
        <v>315</v>
      </c>
      <c r="C22" s="49" t="s">
        <v>263</v>
      </c>
      <c r="D22" s="49" t="s">
        <v>264</v>
      </c>
      <c r="E22" s="47" t="s">
        <v>316</v>
      </c>
      <c r="F22" s="49" t="s">
        <v>287</v>
      </c>
      <c r="G22" s="47" t="s">
        <v>288</v>
      </c>
      <c r="H22" s="49" t="s">
        <v>268</v>
      </c>
      <c r="I22" s="49" t="s">
        <v>269</v>
      </c>
      <c r="J22" s="55" t="s">
        <v>317</v>
      </c>
    </row>
    <row r="23" ht="47.3" customHeight="1" spans="1:10">
      <c r="A23" s="108" t="s">
        <v>239</v>
      </c>
      <c r="B23" s="49" t="s">
        <v>315</v>
      </c>
      <c r="C23" s="49" t="s">
        <v>263</v>
      </c>
      <c r="D23" s="49" t="s">
        <v>264</v>
      </c>
      <c r="E23" s="47" t="s">
        <v>318</v>
      </c>
      <c r="F23" s="49" t="s">
        <v>287</v>
      </c>
      <c r="G23" s="47" t="s">
        <v>288</v>
      </c>
      <c r="H23" s="49" t="s">
        <v>268</v>
      </c>
      <c r="I23" s="49" t="s">
        <v>269</v>
      </c>
      <c r="J23" s="55" t="s">
        <v>319</v>
      </c>
    </row>
    <row r="24" ht="47.3" customHeight="1" spans="1:10">
      <c r="A24" s="108" t="s">
        <v>239</v>
      </c>
      <c r="B24" s="49" t="s">
        <v>315</v>
      </c>
      <c r="C24" s="49" t="s">
        <v>263</v>
      </c>
      <c r="D24" s="49" t="s">
        <v>264</v>
      </c>
      <c r="E24" s="47" t="s">
        <v>320</v>
      </c>
      <c r="F24" s="49" t="s">
        <v>266</v>
      </c>
      <c r="G24" s="47" t="s">
        <v>113</v>
      </c>
      <c r="H24" s="49" t="s">
        <v>321</v>
      </c>
      <c r="I24" s="49" t="s">
        <v>269</v>
      </c>
      <c r="J24" s="55" t="s">
        <v>322</v>
      </c>
    </row>
    <row r="25" ht="47.3" customHeight="1" spans="1:10">
      <c r="A25" s="108" t="s">
        <v>239</v>
      </c>
      <c r="B25" s="49" t="s">
        <v>315</v>
      </c>
      <c r="C25" s="49" t="s">
        <v>263</v>
      </c>
      <c r="D25" s="49" t="s">
        <v>278</v>
      </c>
      <c r="E25" s="47" t="s">
        <v>323</v>
      </c>
      <c r="F25" s="49" t="s">
        <v>287</v>
      </c>
      <c r="G25" s="47" t="s">
        <v>288</v>
      </c>
      <c r="H25" s="49" t="s">
        <v>268</v>
      </c>
      <c r="I25" s="49" t="s">
        <v>269</v>
      </c>
      <c r="J25" s="55" t="s">
        <v>324</v>
      </c>
    </row>
    <row r="26" ht="47.3" customHeight="1" spans="1:10">
      <c r="A26" s="108" t="s">
        <v>239</v>
      </c>
      <c r="B26" s="49" t="s">
        <v>315</v>
      </c>
      <c r="C26" s="49" t="s">
        <v>263</v>
      </c>
      <c r="D26" s="49" t="s">
        <v>278</v>
      </c>
      <c r="E26" s="47" t="s">
        <v>325</v>
      </c>
      <c r="F26" s="49" t="s">
        <v>287</v>
      </c>
      <c r="G26" s="47" t="s">
        <v>288</v>
      </c>
      <c r="H26" s="49" t="s">
        <v>268</v>
      </c>
      <c r="I26" s="49" t="s">
        <v>269</v>
      </c>
      <c r="J26" s="55" t="s">
        <v>326</v>
      </c>
    </row>
    <row r="27" ht="47.3" customHeight="1" spans="1:10">
      <c r="A27" s="108" t="s">
        <v>239</v>
      </c>
      <c r="B27" s="49" t="s">
        <v>315</v>
      </c>
      <c r="C27" s="49" t="s">
        <v>263</v>
      </c>
      <c r="D27" s="49" t="s">
        <v>278</v>
      </c>
      <c r="E27" s="47" t="s">
        <v>327</v>
      </c>
      <c r="F27" s="49" t="s">
        <v>287</v>
      </c>
      <c r="G27" s="47" t="s">
        <v>288</v>
      </c>
      <c r="H27" s="49" t="s">
        <v>268</v>
      </c>
      <c r="I27" s="49" t="s">
        <v>269</v>
      </c>
      <c r="J27" s="55" t="s">
        <v>328</v>
      </c>
    </row>
    <row r="28" ht="47.3" customHeight="1" spans="1:10">
      <c r="A28" s="108" t="s">
        <v>239</v>
      </c>
      <c r="B28" s="49" t="s">
        <v>315</v>
      </c>
      <c r="C28" s="49" t="s">
        <v>263</v>
      </c>
      <c r="D28" s="49" t="s">
        <v>292</v>
      </c>
      <c r="E28" s="47" t="s">
        <v>329</v>
      </c>
      <c r="F28" s="49" t="s">
        <v>296</v>
      </c>
      <c r="G28" s="47" t="s">
        <v>330</v>
      </c>
      <c r="H28" s="49" t="s">
        <v>331</v>
      </c>
      <c r="I28" s="49" t="s">
        <v>269</v>
      </c>
      <c r="J28" s="55" t="s">
        <v>332</v>
      </c>
    </row>
    <row r="29" ht="47.3" customHeight="1" spans="1:10">
      <c r="A29" s="108" t="s">
        <v>239</v>
      </c>
      <c r="B29" s="49" t="s">
        <v>315</v>
      </c>
      <c r="C29" s="49" t="s">
        <v>263</v>
      </c>
      <c r="D29" s="49" t="s">
        <v>292</v>
      </c>
      <c r="E29" s="47" t="s">
        <v>333</v>
      </c>
      <c r="F29" s="49" t="s">
        <v>287</v>
      </c>
      <c r="G29" s="47" t="s">
        <v>288</v>
      </c>
      <c r="H29" s="49" t="s">
        <v>268</v>
      </c>
      <c r="I29" s="49" t="s">
        <v>269</v>
      </c>
      <c r="J29" s="55" t="s">
        <v>334</v>
      </c>
    </row>
    <row r="30" ht="47.3" customHeight="1" spans="1:10">
      <c r="A30" s="108" t="s">
        <v>239</v>
      </c>
      <c r="B30" s="49" t="s">
        <v>315</v>
      </c>
      <c r="C30" s="49" t="s">
        <v>263</v>
      </c>
      <c r="D30" s="49" t="s">
        <v>292</v>
      </c>
      <c r="E30" s="47" t="s">
        <v>335</v>
      </c>
      <c r="F30" s="49" t="s">
        <v>266</v>
      </c>
      <c r="G30" s="47" t="s">
        <v>267</v>
      </c>
      <c r="H30" s="49" t="s">
        <v>268</v>
      </c>
      <c r="I30" s="49" t="s">
        <v>269</v>
      </c>
      <c r="J30" s="55" t="s">
        <v>336</v>
      </c>
    </row>
    <row r="31" ht="47.3" customHeight="1" spans="1:10">
      <c r="A31" s="108" t="s">
        <v>239</v>
      </c>
      <c r="B31" s="49" t="s">
        <v>315</v>
      </c>
      <c r="C31" s="49" t="s">
        <v>300</v>
      </c>
      <c r="D31" s="49" t="s">
        <v>301</v>
      </c>
      <c r="E31" s="47" t="s">
        <v>337</v>
      </c>
      <c r="F31" s="49" t="s">
        <v>266</v>
      </c>
      <c r="G31" s="47" t="s">
        <v>267</v>
      </c>
      <c r="H31" s="49" t="s">
        <v>268</v>
      </c>
      <c r="I31" s="49" t="s">
        <v>269</v>
      </c>
      <c r="J31" s="55" t="s">
        <v>338</v>
      </c>
    </row>
    <row r="32" ht="47.3" customHeight="1" spans="1:10">
      <c r="A32" s="108" t="s">
        <v>239</v>
      </c>
      <c r="B32" s="49" t="s">
        <v>315</v>
      </c>
      <c r="C32" s="49" t="s">
        <v>300</v>
      </c>
      <c r="D32" s="49" t="s">
        <v>301</v>
      </c>
      <c r="E32" s="47" t="s">
        <v>339</v>
      </c>
      <c r="F32" s="49" t="s">
        <v>266</v>
      </c>
      <c r="G32" s="47" t="s">
        <v>340</v>
      </c>
      <c r="H32" s="49" t="s">
        <v>268</v>
      </c>
      <c r="I32" s="49" t="s">
        <v>269</v>
      </c>
      <c r="J32" s="55" t="s">
        <v>341</v>
      </c>
    </row>
    <row r="33" ht="47.3" customHeight="1" spans="1:10">
      <c r="A33" s="108" t="s">
        <v>239</v>
      </c>
      <c r="B33" s="49" t="s">
        <v>315</v>
      </c>
      <c r="C33" s="49" t="s">
        <v>307</v>
      </c>
      <c r="D33" s="49" t="s">
        <v>308</v>
      </c>
      <c r="E33" s="47" t="s">
        <v>342</v>
      </c>
      <c r="F33" s="49" t="s">
        <v>266</v>
      </c>
      <c r="G33" s="47" t="s">
        <v>340</v>
      </c>
      <c r="H33" s="49" t="s">
        <v>268</v>
      </c>
      <c r="I33" s="49" t="s">
        <v>269</v>
      </c>
      <c r="J33" s="55" t="s">
        <v>343</v>
      </c>
    </row>
    <row r="34" ht="47.3" customHeight="1" spans="1:10">
      <c r="A34" s="108" t="s">
        <v>239</v>
      </c>
      <c r="B34" s="49" t="s">
        <v>315</v>
      </c>
      <c r="C34" s="49" t="s">
        <v>307</v>
      </c>
      <c r="D34" s="49" t="s">
        <v>308</v>
      </c>
      <c r="E34" s="47" t="s">
        <v>344</v>
      </c>
      <c r="F34" s="49" t="s">
        <v>266</v>
      </c>
      <c r="G34" s="47" t="s">
        <v>340</v>
      </c>
      <c r="H34" s="49" t="s">
        <v>268</v>
      </c>
      <c r="I34" s="49" t="s">
        <v>269</v>
      </c>
      <c r="J34" s="55" t="s">
        <v>345</v>
      </c>
    </row>
  </sheetData>
  <mergeCells count="6">
    <mergeCell ref="A2:J2"/>
    <mergeCell ref="A3:H3"/>
    <mergeCell ref="A7:A21"/>
    <mergeCell ref="A22:A34"/>
    <mergeCell ref="B7:B21"/>
    <mergeCell ref="B22:B34"/>
  </mergeCells>
  <pageMargins left="0.7" right="0.7" top="0.75" bottom="0.75" header="0.3" footer="0.3"/>
  <pageSetup paperSize="9" scale="42"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部门财务收支预算总表01-1</vt:lpstr>
      <vt:lpstr>部门收入预算表01-2</vt:lpstr>
      <vt:lpstr>部门支出预算表01-3</vt:lpstr>
      <vt:lpstr>部门财政拨款收支预算总表02-1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部门政府性基金预算表06</vt:lpstr>
      <vt:lpstr>部门政府采购预算表07</vt:lpstr>
      <vt:lpstr>部门政府购买服务预算表08</vt:lpstr>
      <vt:lpstr>省对下转移支付预算表09-1</vt:lpstr>
      <vt:lpstr>省对下转移支付绩效目标表09-2</vt:lpstr>
      <vt:lpstr>新增资产配置表10</vt:lpstr>
      <vt:lpstr>中央转移支付补助项目支出预算表11</vt:lpstr>
      <vt:lpstr>部门项目支出中期规划预算表12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jcy</cp:lastModifiedBy>
  <dcterms:created xsi:type="dcterms:W3CDTF">2026-02-06T18:09:00Z</dcterms:created>
  <dcterms:modified xsi:type="dcterms:W3CDTF">2026-02-12T12:50:00Z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FD84B40E74B0DD3FF85B8D69E275AB8F</vt:lpwstr>
  </property>
  <property fmtid="{D5CDD505-2E9C-101B-9397-08002B2CF9AE}" pid="3" name="KSOProductBuildVer">
    <vt:lpwstr>2052-11.8.2.12313</vt:lpwstr>
  </property>
</Properties>
</file>